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PORTES MENSUALES 2021\CUENTA PUBLICA 2021\PROYECCIONES  FINANCIERAS\"/>
    </mc:Choice>
  </mc:AlternateContent>
  <bookViews>
    <workbookView xWindow="0" yWindow="0" windowWidth="24000" windowHeight="9735" tabRatio="879"/>
  </bookViews>
  <sheets>
    <sheet name="RI 2021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5" l="1"/>
  <c r="C35" i="15"/>
  <c r="B35" i="15"/>
  <c r="D27" i="15"/>
  <c r="C27" i="15"/>
  <c r="B27" i="15"/>
  <c r="J20" i="15"/>
  <c r="I20" i="15"/>
  <c r="D20" i="15"/>
  <c r="C20" i="15"/>
  <c r="C30" i="15" s="1"/>
  <c r="B20" i="15"/>
  <c r="J7" i="15"/>
  <c r="J30" i="15" s="1"/>
  <c r="I7" i="15"/>
  <c r="D7" i="15"/>
  <c r="D30" i="15" s="1"/>
  <c r="C7" i="15"/>
  <c r="B7" i="15"/>
  <c r="B30" i="15" s="1"/>
</calcChain>
</file>

<file path=xl/sharedStrings.xml><?xml version="1.0" encoding="utf-8"?>
<sst xmlns="http://schemas.openxmlformats.org/spreadsheetml/2006/main" count="38" uniqueCount="37">
  <si>
    <t>(PESOS)</t>
  </si>
  <si>
    <t>Datos Informativos</t>
  </si>
  <si>
    <t xml:space="preserve"> Participaciones</t>
  </si>
  <si>
    <t xml:space="preserve"> Aportaciones</t>
  </si>
  <si>
    <t xml:space="preserve"> Convenios</t>
  </si>
  <si>
    <t xml:space="preserve"> Otros Ingresos de Libre Disposición</t>
  </si>
  <si>
    <t xml:space="preserve"> Transferencias, Subsidios y Subvenciones, y Pensiones y Jubilaciones</t>
  </si>
  <si>
    <t xml:space="preserve">Ingresos Derivados de Financiamientos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</si>
  <si>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</si>
  <si>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</si>
  <si>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</si>
  <si>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</si>
  <si>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</si>
  <si>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</si>
  <si>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</si>
  <si>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</si>
  <si>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Incentivos Derivados de la Colaboración Fiscal</t>
  </si>
  <si>
    <t xml:space="preserve"> Transferencias</t>
  </si>
  <si>
    <t xml:space="preserve"> Fondos Distintos de Aportaciones</t>
  </si>
  <si>
    <t xml:space="preserve"> Otras Transferencias Federales Etiquetadas</t>
  </si>
  <si>
    <t xml:space="preserve"> Ingresos Derivados de Financiamientos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</si>
  <si>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</si>
  <si>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</si>
  <si>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2016 ¹ </t>
  </si>
  <si>
    <t xml:space="preserve">MUNICIPIO DE AHOME
</t>
  </si>
  <si>
    <t xml:space="preserve">Resultados de Ingresos - LDF </t>
  </si>
  <si>
    <t>Concepto</t>
  </si>
  <si>
    <t xml:space="preserve">Año 5 ¹ </t>
  </si>
  <si>
    <t>Año 4 ¹</t>
  </si>
  <si>
    <t xml:space="preserve">Transferencias Federales Etiquetadas </t>
  </si>
  <si>
    <t xml:space="preserve">Total de Resultados de Ingresos 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</si>
  <si>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</si>
  <si>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</si>
  <si>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</si>
  <si>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2015 ¹ </t>
  </si>
  <si>
    <t xml:space="preserve">2017 ¹ </t>
  </si>
  <si>
    <t xml:space="preserve">2018 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</si>
</sst>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#,##0.000000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320">
    <xf numFmtId="0" fontId="0" fillId="0" borderId="0"/>
    <xf numFmtId="0" fontId="3" fillId="0" borderId="7" applyNumberFormat="0" applyFill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0" applyNumberFormat="0" applyAlignment="0" applyProtection="0"/>
    <xf numFmtId="0" fontId="10" fillId="7" borderId="11" applyNumberFormat="0" applyAlignment="0" applyProtection="0"/>
    <xf numFmtId="0" fontId="11" fillId="7" borderId="10" applyNumberFormat="0" applyAlignment="0" applyProtection="0"/>
    <xf numFmtId="0" fontId="12" fillId="0" borderId="12" applyNumberFormat="0" applyFill="0" applyAlignment="0" applyProtection="0"/>
    <xf numFmtId="0" fontId="13" fillId="8" borderId="1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0" fontId="27" fillId="9" borderId="14" applyNumberFormat="0" applyFont="0" applyAlignment="0" applyProtection="0"/>
    <xf numFmtId="0" fontId="27" fillId="9" borderId="14" applyNumberFormat="0" applyFont="0" applyAlignment="0" applyProtection="0"/>
    <xf numFmtId="0" fontId="2" fillId="9" borderId="14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4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0" fontId="2" fillId="0" borderId="0"/>
    <xf numFmtId="0" fontId="2" fillId="9" borderId="14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4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4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4" applyNumberFormat="0" applyFont="0" applyAlignment="0" applyProtection="0"/>
    <xf numFmtId="0" fontId="2" fillId="9" borderId="14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4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4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4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</cellStyleXfs>
  <cellXfs count="31">
    <xf numFmtId="0" fontId="0" fillId="0" borderId="0" xfId="0"/>
    <xf numFmtId="0" fontId="0" fillId="2" borderId="4" xfId="0" applyFill="1" applyBorder="1" applyAlignment="1">
      <alignment horizontal="left" indent="2"/>
    </xf>
    <xf numFmtId="0" fontId="0" fillId="2" borderId="4" xfId="0" applyFill="1" applyBorder="1" applyAlignment="1">
      <alignment horizontal="left" wrapText="1" indent="2"/>
    </xf>
    <xf numFmtId="0" fontId="13" fillId="55" borderId="3" xfId="0" applyFont="1" applyFill="1" applyBorder="1" applyAlignment="1">
      <alignment horizontal="center" vertical="center" wrapText="1"/>
    </xf>
    <xf numFmtId="0" fontId="13" fillId="55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/>
    <xf numFmtId="0" fontId="0" fillId="0" borderId="0" xfId="0" applyAlignment="1"/>
    <xf numFmtId="43" fontId="0" fillId="0" borderId="0" xfId="107" applyFont="1" applyAlignment="1"/>
    <xf numFmtId="0" fontId="13" fillId="55" borderId="16" xfId="0" applyFont="1" applyFill="1" applyBorder="1" applyAlignment="1">
      <alignment horizontal="center" vertical="top" wrapText="1"/>
    </xf>
    <xf numFmtId="0" fontId="13" fillId="55" borderId="0" xfId="0" applyFont="1" applyFill="1" applyBorder="1" applyAlignment="1">
      <alignment horizontal="center" vertical="top" wrapText="1"/>
    </xf>
    <xf numFmtId="0" fontId="13" fillId="55" borderId="17" xfId="0" applyFont="1" applyFill="1" applyBorder="1" applyAlignment="1">
      <alignment horizontal="center" vertical="top" wrapText="1"/>
    </xf>
    <xf numFmtId="0" fontId="13" fillId="55" borderId="2" xfId="0" applyFont="1" applyFill="1" applyBorder="1" applyAlignment="1">
      <alignment horizontal="center" vertical="top" wrapText="1"/>
    </xf>
    <xf numFmtId="43" fontId="34" fillId="2" borderId="6" xfId="107" applyFont="1" applyFill="1" applyBorder="1" applyAlignment="1"/>
    <xf numFmtId="43" fontId="34" fillId="2" borderId="4" xfId="107" applyFont="1" applyFill="1" applyBorder="1" applyAlignment="1"/>
    <xf numFmtId="43" fontId="34" fillId="2" borderId="0" xfId="107" applyFont="1" applyFill="1" applyBorder="1" applyAlignment="1"/>
    <xf numFmtId="43" fontId="35" fillId="2" borderId="4" xfId="107" applyFont="1" applyFill="1" applyBorder="1" applyAlignment="1"/>
    <xf numFmtId="43" fontId="34" fillId="0" borderId="4" xfId="107" applyFont="1" applyFill="1" applyBorder="1" applyAlignment="1"/>
    <xf numFmtId="43" fontId="0" fillId="0" borderId="0" xfId="0" applyNumberFormat="1" applyAlignment="1"/>
    <xf numFmtId="0" fontId="1" fillId="2" borderId="4" xfId="0" applyFont="1" applyFill="1" applyBorder="1" applyAlignment="1"/>
    <xf numFmtId="0" fontId="0" fillId="2" borderId="4" xfId="0" applyFill="1" applyBorder="1" applyAlignment="1"/>
    <xf numFmtId="4" fontId="0" fillId="0" borderId="0" xfId="0" applyNumberFormat="1" applyAlignment="1"/>
    <xf numFmtId="184" fontId="0" fillId="0" borderId="0" xfId="0" applyNumberFormat="1" applyAlignment="1"/>
    <xf numFmtId="0" fontId="1" fillId="2" borderId="5" xfId="0" applyFont="1" applyFill="1" applyBorder="1" applyAlignment="1"/>
    <xf numFmtId="43" fontId="34" fillId="2" borderId="5" xfId="107" applyFont="1" applyFill="1" applyBorder="1" applyAlignment="1"/>
    <xf numFmtId="4" fontId="36" fillId="0" borderId="4" xfId="0" applyNumberFormat="1" applyFont="1" applyBorder="1" applyAlignment="1"/>
    <xf numFmtId="0" fontId="36" fillId="0" borderId="4" xfId="0" applyFont="1" applyBorder="1" applyAlignment="1"/>
    <xf numFmtId="43" fontId="36" fillId="0" borderId="4" xfId="0" applyNumberFormat="1" applyFont="1" applyBorder="1" applyAlignment="1"/>
    <xf numFmtId="0" fontId="36" fillId="0" borderId="5" xfId="0" applyFont="1" applyBorder="1" applyAlignment="1"/>
  </cellXfs>
  <cellStyles count="6320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1" xfId="1" builtinId="16" customBuiltin="1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63"/>
  <sheetViews>
    <sheetView tabSelected="1" workbookViewId="0">
      <selection activeCell="I9" sqref="I9"/>
    </sheetView>
  </sheetViews>
  <sheetFormatPr baseColWidth="10" defaultRowHeight="15" x14ac:dyDescent="0.25"/>
  <cols>
    <col min="1" max="1" width="50.28515625" style="9" customWidth="1"/>
    <col min="2" max="3" width="7" style="9" hidden="1" customWidth="1"/>
    <col min="4" max="5" width="13.85546875" style="9" hidden="1" customWidth="1"/>
    <col min="6" max="6" width="16.140625" style="9" hidden="1" customWidth="1"/>
    <col min="7" max="10" width="16.7109375" style="9" customWidth="1"/>
    <col min="11" max="11" width="18" style="9" bestFit="1" customWidth="1"/>
    <col min="12" max="12" width="14.85546875" style="10" bestFit="1" customWidth="1"/>
    <col min="13" max="256" width="11.42578125" style="9"/>
    <col min="257" max="257" width="50.28515625" style="9" customWidth="1"/>
    <col min="258" max="262" width="0" style="9" hidden="1" customWidth="1"/>
    <col min="263" max="266" width="16.7109375" style="9" customWidth="1"/>
    <col min="267" max="267" width="18" style="9" bestFit="1" customWidth="1"/>
    <col min="268" max="268" width="14.85546875" style="9" bestFit="1" customWidth="1"/>
    <col min="269" max="512" width="11.42578125" style="9"/>
    <col min="513" max="513" width="50.28515625" style="9" customWidth="1"/>
    <col min="514" max="518" width="0" style="9" hidden="1" customWidth="1"/>
    <col min="519" max="522" width="16.7109375" style="9" customWidth="1"/>
    <col min="523" max="523" width="18" style="9" bestFit="1" customWidth="1"/>
    <col min="524" max="524" width="14.85546875" style="9" bestFit="1" customWidth="1"/>
    <col min="525" max="768" width="11.42578125" style="9"/>
    <col min="769" max="769" width="50.28515625" style="9" customWidth="1"/>
    <col min="770" max="774" width="0" style="9" hidden="1" customWidth="1"/>
    <col min="775" max="778" width="16.7109375" style="9" customWidth="1"/>
    <col min="779" max="779" width="18" style="9" bestFit="1" customWidth="1"/>
    <col min="780" max="780" width="14.85546875" style="9" bestFit="1" customWidth="1"/>
    <col min="781" max="1024" width="11.42578125" style="9"/>
    <col min="1025" max="1025" width="50.28515625" style="9" customWidth="1"/>
    <col min="1026" max="1030" width="0" style="9" hidden="1" customWidth="1"/>
    <col min="1031" max="1034" width="16.7109375" style="9" customWidth="1"/>
    <col min="1035" max="1035" width="18" style="9" bestFit="1" customWidth="1"/>
    <col min="1036" max="1036" width="14.85546875" style="9" bestFit="1" customWidth="1"/>
    <col min="1037" max="1280" width="11.42578125" style="9"/>
    <col min="1281" max="1281" width="50.28515625" style="9" customWidth="1"/>
    <col min="1282" max="1286" width="0" style="9" hidden="1" customWidth="1"/>
    <col min="1287" max="1290" width="16.7109375" style="9" customWidth="1"/>
    <col min="1291" max="1291" width="18" style="9" bestFit="1" customWidth="1"/>
    <col min="1292" max="1292" width="14.85546875" style="9" bestFit="1" customWidth="1"/>
    <col min="1293" max="1536" width="11.42578125" style="9"/>
    <col min="1537" max="1537" width="50.28515625" style="9" customWidth="1"/>
    <col min="1538" max="1542" width="0" style="9" hidden="1" customWidth="1"/>
    <col min="1543" max="1546" width="16.7109375" style="9" customWidth="1"/>
    <col min="1547" max="1547" width="18" style="9" bestFit="1" customWidth="1"/>
    <col min="1548" max="1548" width="14.85546875" style="9" bestFit="1" customWidth="1"/>
    <col min="1549" max="1792" width="11.42578125" style="9"/>
    <col min="1793" max="1793" width="50.28515625" style="9" customWidth="1"/>
    <col min="1794" max="1798" width="0" style="9" hidden="1" customWidth="1"/>
    <col min="1799" max="1802" width="16.7109375" style="9" customWidth="1"/>
    <col min="1803" max="1803" width="18" style="9" bestFit="1" customWidth="1"/>
    <col min="1804" max="1804" width="14.85546875" style="9" bestFit="1" customWidth="1"/>
    <col min="1805" max="2048" width="11.42578125" style="9"/>
    <col min="2049" max="2049" width="50.28515625" style="9" customWidth="1"/>
    <col min="2050" max="2054" width="0" style="9" hidden="1" customWidth="1"/>
    <col min="2055" max="2058" width="16.7109375" style="9" customWidth="1"/>
    <col min="2059" max="2059" width="18" style="9" bestFit="1" customWidth="1"/>
    <col min="2060" max="2060" width="14.85546875" style="9" bestFit="1" customWidth="1"/>
    <col min="2061" max="2304" width="11.42578125" style="9"/>
    <col min="2305" max="2305" width="50.28515625" style="9" customWidth="1"/>
    <col min="2306" max="2310" width="0" style="9" hidden="1" customWidth="1"/>
    <col min="2311" max="2314" width="16.7109375" style="9" customWidth="1"/>
    <col min="2315" max="2315" width="18" style="9" bestFit="1" customWidth="1"/>
    <col min="2316" max="2316" width="14.85546875" style="9" bestFit="1" customWidth="1"/>
    <col min="2317" max="2560" width="11.42578125" style="9"/>
    <col min="2561" max="2561" width="50.28515625" style="9" customWidth="1"/>
    <col min="2562" max="2566" width="0" style="9" hidden="1" customWidth="1"/>
    <col min="2567" max="2570" width="16.7109375" style="9" customWidth="1"/>
    <col min="2571" max="2571" width="18" style="9" bestFit="1" customWidth="1"/>
    <col min="2572" max="2572" width="14.85546875" style="9" bestFit="1" customWidth="1"/>
    <col min="2573" max="2816" width="11.42578125" style="9"/>
    <col min="2817" max="2817" width="50.28515625" style="9" customWidth="1"/>
    <col min="2818" max="2822" width="0" style="9" hidden="1" customWidth="1"/>
    <col min="2823" max="2826" width="16.7109375" style="9" customWidth="1"/>
    <col min="2827" max="2827" width="18" style="9" bestFit="1" customWidth="1"/>
    <col min="2828" max="2828" width="14.85546875" style="9" bestFit="1" customWidth="1"/>
    <col min="2829" max="3072" width="11.42578125" style="9"/>
    <col min="3073" max="3073" width="50.28515625" style="9" customWidth="1"/>
    <col min="3074" max="3078" width="0" style="9" hidden="1" customWidth="1"/>
    <col min="3079" max="3082" width="16.7109375" style="9" customWidth="1"/>
    <col min="3083" max="3083" width="18" style="9" bestFit="1" customWidth="1"/>
    <col min="3084" max="3084" width="14.85546875" style="9" bestFit="1" customWidth="1"/>
    <col min="3085" max="3328" width="11.42578125" style="9"/>
    <col min="3329" max="3329" width="50.28515625" style="9" customWidth="1"/>
    <col min="3330" max="3334" width="0" style="9" hidden="1" customWidth="1"/>
    <col min="3335" max="3338" width="16.7109375" style="9" customWidth="1"/>
    <col min="3339" max="3339" width="18" style="9" bestFit="1" customWidth="1"/>
    <col min="3340" max="3340" width="14.85546875" style="9" bestFit="1" customWidth="1"/>
    <col min="3341" max="3584" width="11.42578125" style="9"/>
    <col min="3585" max="3585" width="50.28515625" style="9" customWidth="1"/>
    <col min="3586" max="3590" width="0" style="9" hidden="1" customWidth="1"/>
    <col min="3591" max="3594" width="16.7109375" style="9" customWidth="1"/>
    <col min="3595" max="3595" width="18" style="9" bestFit="1" customWidth="1"/>
    <col min="3596" max="3596" width="14.85546875" style="9" bestFit="1" customWidth="1"/>
    <col min="3597" max="3840" width="11.42578125" style="9"/>
    <col min="3841" max="3841" width="50.28515625" style="9" customWidth="1"/>
    <col min="3842" max="3846" width="0" style="9" hidden="1" customWidth="1"/>
    <col min="3847" max="3850" width="16.7109375" style="9" customWidth="1"/>
    <col min="3851" max="3851" width="18" style="9" bestFit="1" customWidth="1"/>
    <col min="3852" max="3852" width="14.85546875" style="9" bestFit="1" customWidth="1"/>
    <col min="3853" max="4096" width="11.42578125" style="9"/>
    <col min="4097" max="4097" width="50.28515625" style="9" customWidth="1"/>
    <col min="4098" max="4102" width="0" style="9" hidden="1" customWidth="1"/>
    <col min="4103" max="4106" width="16.7109375" style="9" customWidth="1"/>
    <col min="4107" max="4107" width="18" style="9" bestFit="1" customWidth="1"/>
    <col min="4108" max="4108" width="14.85546875" style="9" bestFit="1" customWidth="1"/>
    <col min="4109" max="4352" width="11.42578125" style="9"/>
    <col min="4353" max="4353" width="50.28515625" style="9" customWidth="1"/>
    <col min="4354" max="4358" width="0" style="9" hidden="1" customWidth="1"/>
    <col min="4359" max="4362" width="16.7109375" style="9" customWidth="1"/>
    <col min="4363" max="4363" width="18" style="9" bestFit="1" customWidth="1"/>
    <col min="4364" max="4364" width="14.85546875" style="9" bestFit="1" customWidth="1"/>
    <col min="4365" max="4608" width="11.42578125" style="9"/>
    <col min="4609" max="4609" width="50.28515625" style="9" customWidth="1"/>
    <col min="4610" max="4614" width="0" style="9" hidden="1" customWidth="1"/>
    <col min="4615" max="4618" width="16.7109375" style="9" customWidth="1"/>
    <col min="4619" max="4619" width="18" style="9" bestFit="1" customWidth="1"/>
    <col min="4620" max="4620" width="14.85546875" style="9" bestFit="1" customWidth="1"/>
    <col min="4621" max="4864" width="11.42578125" style="9"/>
    <col min="4865" max="4865" width="50.28515625" style="9" customWidth="1"/>
    <col min="4866" max="4870" width="0" style="9" hidden="1" customWidth="1"/>
    <col min="4871" max="4874" width="16.7109375" style="9" customWidth="1"/>
    <col min="4875" max="4875" width="18" style="9" bestFit="1" customWidth="1"/>
    <col min="4876" max="4876" width="14.85546875" style="9" bestFit="1" customWidth="1"/>
    <col min="4877" max="5120" width="11.42578125" style="9"/>
    <col min="5121" max="5121" width="50.28515625" style="9" customWidth="1"/>
    <col min="5122" max="5126" width="0" style="9" hidden="1" customWidth="1"/>
    <col min="5127" max="5130" width="16.7109375" style="9" customWidth="1"/>
    <col min="5131" max="5131" width="18" style="9" bestFit="1" customWidth="1"/>
    <col min="5132" max="5132" width="14.85546875" style="9" bestFit="1" customWidth="1"/>
    <col min="5133" max="5376" width="11.42578125" style="9"/>
    <col min="5377" max="5377" width="50.28515625" style="9" customWidth="1"/>
    <col min="5378" max="5382" width="0" style="9" hidden="1" customWidth="1"/>
    <col min="5383" max="5386" width="16.7109375" style="9" customWidth="1"/>
    <col min="5387" max="5387" width="18" style="9" bestFit="1" customWidth="1"/>
    <col min="5388" max="5388" width="14.85546875" style="9" bestFit="1" customWidth="1"/>
    <col min="5389" max="5632" width="11.42578125" style="9"/>
    <col min="5633" max="5633" width="50.28515625" style="9" customWidth="1"/>
    <col min="5634" max="5638" width="0" style="9" hidden="1" customWidth="1"/>
    <col min="5639" max="5642" width="16.7109375" style="9" customWidth="1"/>
    <col min="5643" max="5643" width="18" style="9" bestFit="1" customWidth="1"/>
    <col min="5644" max="5644" width="14.85546875" style="9" bestFit="1" customWidth="1"/>
    <col min="5645" max="5888" width="11.42578125" style="9"/>
    <col min="5889" max="5889" width="50.28515625" style="9" customWidth="1"/>
    <col min="5890" max="5894" width="0" style="9" hidden="1" customWidth="1"/>
    <col min="5895" max="5898" width="16.7109375" style="9" customWidth="1"/>
    <col min="5899" max="5899" width="18" style="9" bestFit="1" customWidth="1"/>
    <col min="5900" max="5900" width="14.85546875" style="9" bestFit="1" customWidth="1"/>
    <col min="5901" max="6144" width="11.42578125" style="9"/>
    <col min="6145" max="6145" width="50.28515625" style="9" customWidth="1"/>
    <col min="6146" max="6150" width="0" style="9" hidden="1" customWidth="1"/>
    <col min="6151" max="6154" width="16.7109375" style="9" customWidth="1"/>
    <col min="6155" max="6155" width="18" style="9" bestFit="1" customWidth="1"/>
    <col min="6156" max="6156" width="14.85546875" style="9" bestFit="1" customWidth="1"/>
    <col min="6157" max="6400" width="11.42578125" style="9"/>
    <col min="6401" max="6401" width="50.28515625" style="9" customWidth="1"/>
    <col min="6402" max="6406" width="0" style="9" hidden="1" customWidth="1"/>
    <col min="6407" max="6410" width="16.7109375" style="9" customWidth="1"/>
    <col min="6411" max="6411" width="18" style="9" bestFit="1" customWidth="1"/>
    <col min="6412" max="6412" width="14.85546875" style="9" bestFit="1" customWidth="1"/>
    <col min="6413" max="6656" width="11.42578125" style="9"/>
    <col min="6657" max="6657" width="50.28515625" style="9" customWidth="1"/>
    <col min="6658" max="6662" width="0" style="9" hidden="1" customWidth="1"/>
    <col min="6663" max="6666" width="16.7109375" style="9" customWidth="1"/>
    <col min="6667" max="6667" width="18" style="9" bestFit="1" customWidth="1"/>
    <col min="6668" max="6668" width="14.85546875" style="9" bestFit="1" customWidth="1"/>
    <col min="6669" max="6912" width="11.42578125" style="9"/>
    <col min="6913" max="6913" width="50.28515625" style="9" customWidth="1"/>
    <col min="6914" max="6918" width="0" style="9" hidden="1" customWidth="1"/>
    <col min="6919" max="6922" width="16.7109375" style="9" customWidth="1"/>
    <col min="6923" max="6923" width="18" style="9" bestFit="1" customWidth="1"/>
    <col min="6924" max="6924" width="14.85546875" style="9" bestFit="1" customWidth="1"/>
    <col min="6925" max="7168" width="11.42578125" style="9"/>
    <col min="7169" max="7169" width="50.28515625" style="9" customWidth="1"/>
    <col min="7170" max="7174" width="0" style="9" hidden="1" customWidth="1"/>
    <col min="7175" max="7178" width="16.7109375" style="9" customWidth="1"/>
    <col min="7179" max="7179" width="18" style="9" bestFit="1" customWidth="1"/>
    <col min="7180" max="7180" width="14.85546875" style="9" bestFit="1" customWidth="1"/>
    <col min="7181" max="7424" width="11.42578125" style="9"/>
    <col min="7425" max="7425" width="50.28515625" style="9" customWidth="1"/>
    <col min="7426" max="7430" width="0" style="9" hidden="1" customWidth="1"/>
    <col min="7431" max="7434" width="16.7109375" style="9" customWidth="1"/>
    <col min="7435" max="7435" width="18" style="9" bestFit="1" customWidth="1"/>
    <col min="7436" max="7436" width="14.85546875" style="9" bestFit="1" customWidth="1"/>
    <col min="7437" max="7680" width="11.42578125" style="9"/>
    <col min="7681" max="7681" width="50.28515625" style="9" customWidth="1"/>
    <col min="7682" max="7686" width="0" style="9" hidden="1" customWidth="1"/>
    <col min="7687" max="7690" width="16.7109375" style="9" customWidth="1"/>
    <col min="7691" max="7691" width="18" style="9" bestFit="1" customWidth="1"/>
    <col min="7692" max="7692" width="14.85546875" style="9" bestFit="1" customWidth="1"/>
    <col min="7693" max="7936" width="11.42578125" style="9"/>
    <col min="7937" max="7937" width="50.28515625" style="9" customWidth="1"/>
    <col min="7938" max="7942" width="0" style="9" hidden="1" customWidth="1"/>
    <col min="7943" max="7946" width="16.7109375" style="9" customWidth="1"/>
    <col min="7947" max="7947" width="18" style="9" bestFit="1" customWidth="1"/>
    <col min="7948" max="7948" width="14.85546875" style="9" bestFit="1" customWidth="1"/>
    <col min="7949" max="8192" width="11.42578125" style="9"/>
    <col min="8193" max="8193" width="50.28515625" style="9" customWidth="1"/>
    <col min="8194" max="8198" width="0" style="9" hidden="1" customWidth="1"/>
    <col min="8199" max="8202" width="16.7109375" style="9" customWidth="1"/>
    <col min="8203" max="8203" width="18" style="9" bestFit="1" customWidth="1"/>
    <col min="8204" max="8204" width="14.85546875" style="9" bestFit="1" customWidth="1"/>
    <col min="8205" max="8448" width="11.42578125" style="9"/>
    <col min="8449" max="8449" width="50.28515625" style="9" customWidth="1"/>
    <col min="8450" max="8454" width="0" style="9" hidden="1" customWidth="1"/>
    <col min="8455" max="8458" width="16.7109375" style="9" customWidth="1"/>
    <col min="8459" max="8459" width="18" style="9" bestFit="1" customWidth="1"/>
    <col min="8460" max="8460" width="14.85546875" style="9" bestFit="1" customWidth="1"/>
    <col min="8461" max="8704" width="11.42578125" style="9"/>
    <col min="8705" max="8705" width="50.28515625" style="9" customWidth="1"/>
    <col min="8706" max="8710" width="0" style="9" hidden="1" customWidth="1"/>
    <col min="8711" max="8714" width="16.7109375" style="9" customWidth="1"/>
    <col min="8715" max="8715" width="18" style="9" bestFit="1" customWidth="1"/>
    <col min="8716" max="8716" width="14.85546875" style="9" bestFit="1" customWidth="1"/>
    <col min="8717" max="8960" width="11.42578125" style="9"/>
    <col min="8961" max="8961" width="50.28515625" style="9" customWidth="1"/>
    <col min="8962" max="8966" width="0" style="9" hidden="1" customWidth="1"/>
    <col min="8967" max="8970" width="16.7109375" style="9" customWidth="1"/>
    <col min="8971" max="8971" width="18" style="9" bestFit="1" customWidth="1"/>
    <col min="8972" max="8972" width="14.85546875" style="9" bestFit="1" customWidth="1"/>
    <col min="8973" max="9216" width="11.42578125" style="9"/>
    <col min="9217" max="9217" width="50.28515625" style="9" customWidth="1"/>
    <col min="9218" max="9222" width="0" style="9" hidden="1" customWidth="1"/>
    <col min="9223" max="9226" width="16.7109375" style="9" customWidth="1"/>
    <col min="9227" max="9227" width="18" style="9" bestFit="1" customWidth="1"/>
    <col min="9228" max="9228" width="14.85546875" style="9" bestFit="1" customWidth="1"/>
    <col min="9229" max="9472" width="11.42578125" style="9"/>
    <col min="9473" max="9473" width="50.28515625" style="9" customWidth="1"/>
    <col min="9474" max="9478" width="0" style="9" hidden="1" customWidth="1"/>
    <col min="9479" max="9482" width="16.7109375" style="9" customWidth="1"/>
    <col min="9483" max="9483" width="18" style="9" bestFit="1" customWidth="1"/>
    <col min="9484" max="9484" width="14.85546875" style="9" bestFit="1" customWidth="1"/>
    <col min="9485" max="9728" width="11.42578125" style="9"/>
    <col min="9729" max="9729" width="50.28515625" style="9" customWidth="1"/>
    <col min="9730" max="9734" width="0" style="9" hidden="1" customWidth="1"/>
    <col min="9735" max="9738" width="16.7109375" style="9" customWidth="1"/>
    <col min="9739" max="9739" width="18" style="9" bestFit="1" customWidth="1"/>
    <col min="9740" max="9740" width="14.85546875" style="9" bestFit="1" customWidth="1"/>
    <col min="9741" max="9984" width="11.42578125" style="9"/>
    <col min="9985" max="9985" width="50.28515625" style="9" customWidth="1"/>
    <col min="9986" max="9990" width="0" style="9" hidden="1" customWidth="1"/>
    <col min="9991" max="9994" width="16.7109375" style="9" customWidth="1"/>
    <col min="9995" max="9995" width="18" style="9" bestFit="1" customWidth="1"/>
    <col min="9996" max="9996" width="14.85546875" style="9" bestFit="1" customWidth="1"/>
    <col min="9997" max="10240" width="11.42578125" style="9"/>
    <col min="10241" max="10241" width="50.28515625" style="9" customWidth="1"/>
    <col min="10242" max="10246" width="0" style="9" hidden="1" customWidth="1"/>
    <col min="10247" max="10250" width="16.7109375" style="9" customWidth="1"/>
    <col min="10251" max="10251" width="18" style="9" bestFit="1" customWidth="1"/>
    <col min="10252" max="10252" width="14.85546875" style="9" bestFit="1" customWidth="1"/>
    <col min="10253" max="10496" width="11.42578125" style="9"/>
    <col min="10497" max="10497" width="50.28515625" style="9" customWidth="1"/>
    <col min="10498" max="10502" width="0" style="9" hidden="1" customWidth="1"/>
    <col min="10503" max="10506" width="16.7109375" style="9" customWidth="1"/>
    <col min="10507" max="10507" width="18" style="9" bestFit="1" customWidth="1"/>
    <col min="10508" max="10508" width="14.85546875" style="9" bestFit="1" customWidth="1"/>
    <col min="10509" max="10752" width="11.42578125" style="9"/>
    <col min="10753" max="10753" width="50.28515625" style="9" customWidth="1"/>
    <col min="10754" max="10758" width="0" style="9" hidden="1" customWidth="1"/>
    <col min="10759" max="10762" width="16.7109375" style="9" customWidth="1"/>
    <col min="10763" max="10763" width="18" style="9" bestFit="1" customWidth="1"/>
    <col min="10764" max="10764" width="14.85546875" style="9" bestFit="1" customWidth="1"/>
    <col min="10765" max="11008" width="11.42578125" style="9"/>
    <col min="11009" max="11009" width="50.28515625" style="9" customWidth="1"/>
    <col min="11010" max="11014" width="0" style="9" hidden="1" customWidth="1"/>
    <col min="11015" max="11018" width="16.7109375" style="9" customWidth="1"/>
    <col min="11019" max="11019" width="18" style="9" bestFit="1" customWidth="1"/>
    <col min="11020" max="11020" width="14.85546875" style="9" bestFit="1" customWidth="1"/>
    <col min="11021" max="11264" width="11.42578125" style="9"/>
    <col min="11265" max="11265" width="50.28515625" style="9" customWidth="1"/>
    <col min="11266" max="11270" width="0" style="9" hidden="1" customWidth="1"/>
    <col min="11271" max="11274" width="16.7109375" style="9" customWidth="1"/>
    <col min="11275" max="11275" width="18" style="9" bestFit="1" customWidth="1"/>
    <col min="11276" max="11276" width="14.85546875" style="9" bestFit="1" customWidth="1"/>
    <col min="11277" max="11520" width="11.42578125" style="9"/>
    <col min="11521" max="11521" width="50.28515625" style="9" customWidth="1"/>
    <col min="11522" max="11526" width="0" style="9" hidden="1" customWidth="1"/>
    <col min="11527" max="11530" width="16.7109375" style="9" customWidth="1"/>
    <col min="11531" max="11531" width="18" style="9" bestFit="1" customWidth="1"/>
    <col min="11532" max="11532" width="14.85546875" style="9" bestFit="1" customWidth="1"/>
    <col min="11533" max="11776" width="11.42578125" style="9"/>
    <col min="11777" max="11777" width="50.28515625" style="9" customWidth="1"/>
    <col min="11778" max="11782" width="0" style="9" hidden="1" customWidth="1"/>
    <col min="11783" max="11786" width="16.7109375" style="9" customWidth="1"/>
    <col min="11787" max="11787" width="18" style="9" bestFit="1" customWidth="1"/>
    <col min="11788" max="11788" width="14.85546875" style="9" bestFit="1" customWidth="1"/>
    <col min="11789" max="12032" width="11.42578125" style="9"/>
    <col min="12033" max="12033" width="50.28515625" style="9" customWidth="1"/>
    <col min="12034" max="12038" width="0" style="9" hidden="1" customWidth="1"/>
    <col min="12039" max="12042" width="16.7109375" style="9" customWidth="1"/>
    <col min="12043" max="12043" width="18" style="9" bestFit="1" customWidth="1"/>
    <col min="12044" max="12044" width="14.85546875" style="9" bestFit="1" customWidth="1"/>
    <col min="12045" max="12288" width="11.42578125" style="9"/>
    <col min="12289" max="12289" width="50.28515625" style="9" customWidth="1"/>
    <col min="12290" max="12294" width="0" style="9" hidden="1" customWidth="1"/>
    <col min="12295" max="12298" width="16.7109375" style="9" customWidth="1"/>
    <col min="12299" max="12299" width="18" style="9" bestFit="1" customWidth="1"/>
    <col min="12300" max="12300" width="14.85546875" style="9" bestFit="1" customWidth="1"/>
    <col min="12301" max="12544" width="11.42578125" style="9"/>
    <col min="12545" max="12545" width="50.28515625" style="9" customWidth="1"/>
    <col min="12546" max="12550" width="0" style="9" hidden="1" customWidth="1"/>
    <col min="12551" max="12554" width="16.7109375" style="9" customWidth="1"/>
    <col min="12555" max="12555" width="18" style="9" bestFit="1" customWidth="1"/>
    <col min="12556" max="12556" width="14.85546875" style="9" bestFit="1" customWidth="1"/>
    <col min="12557" max="12800" width="11.42578125" style="9"/>
    <col min="12801" max="12801" width="50.28515625" style="9" customWidth="1"/>
    <col min="12802" max="12806" width="0" style="9" hidden="1" customWidth="1"/>
    <col min="12807" max="12810" width="16.7109375" style="9" customWidth="1"/>
    <col min="12811" max="12811" width="18" style="9" bestFit="1" customWidth="1"/>
    <col min="12812" max="12812" width="14.85546875" style="9" bestFit="1" customWidth="1"/>
    <col min="12813" max="13056" width="11.42578125" style="9"/>
    <col min="13057" max="13057" width="50.28515625" style="9" customWidth="1"/>
    <col min="13058" max="13062" width="0" style="9" hidden="1" customWidth="1"/>
    <col min="13063" max="13066" width="16.7109375" style="9" customWidth="1"/>
    <col min="13067" max="13067" width="18" style="9" bestFit="1" customWidth="1"/>
    <col min="13068" max="13068" width="14.85546875" style="9" bestFit="1" customWidth="1"/>
    <col min="13069" max="13312" width="11.42578125" style="9"/>
    <col min="13313" max="13313" width="50.28515625" style="9" customWidth="1"/>
    <col min="13314" max="13318" width="0" style="9" hidden="1" customWidth="1"/>
    <col min="13319" max="13322" width="16.7109375" style="9" customWidth="1"/>
    <col min="13323" max="13323" width="18" style="9" bestFit="1" customWidth="1"/>
    <col min="13324" max="13324" width="14.85546875" style="9" bestFit="1" customWidth="1"/>
    <col min="13325" max="13568" width="11.42578125" style="9"/>
    <col min="13569" max="13569" width="50.28515625" style="9" customWidth="1"/>
    <col min="13570" max="13574" width="0" style="9" hidden="1" customWidth="1"/>
    <col min="13575" max="13578" width="16.7109375" style="9" customWidth="1"/>
    <col min="13579" max="13579" width="18" style="9" bestFit="1" customWidth="1"/>
    <col min="13580" max="13580" width="14.85546875" style="9" bestFit="1" customWidth="1"/>
    <col min="13581" max="13824" width="11.42578125" style="9"/>
    <col min="13825" max="13825" width="50.28515625" style="9" customWidth="1"/>
    <col min="13826" max="13830" width="0" style="9" hidden="1" customWidth="1"/>
    <col min="13831" max="13834" width="16.7109375" style="9" customWidth="1"/>
    <col min="13835" max="13835" width="18" style="9" bestFit="1" customWidth="1"/>
    <col min="13836" max="13836" width="14.85546875" style="9" bestFit="1" customWidth="1"/>
    <col min="13837" max="14080" width="11.42578125" style="9"/>
    <col min="14081" max="14081" width="50.28515625" style="9" customWidth="1"/>
    <col min="14082" max="14086" width="0" style="9" hidden="1" customWidth="1"/>
    <col min="14087" max="14090" width="16.7109375" style="9" customWidth="1"/>
    <col min="14091" max="14091" width="18" style="9" bestFit="1" customWidth="1"/>
    <col min="14092" max="14092" width="14.85546875" style="9" bestFit="1" customWidth="1"/>
    <col min="14093" max="14336" width="11.42578125" style="9"/>
    <col min="14337" max="14337" width="50.28515625" style="9" customWidth="1"/>
    <col min="14338" max="14342" width="0" style="9" hidden="1" customWidth="1"/>
    <col min="14343" max="14346" width="16.7109375" style="9" customWidth="1"/>
    <col min="14347" max="14347" width="18" style="9" bestFit="1" customWidth="1"/>
    <col min="14348" max="14348" width="14.85546875" style="9" bestFit="1" customWidth="1"/>
    <col min="14349" max="14592" width="11.42578125" style="9"/>
    <col min="14593" max="14593" width="50.28515625" style="9" customWidth="1"/>
    <col min="14594" max="14598" width="0" style="9" hidden="1" customWidth="1"/>
    <col min="14599" max="14602" width="16.7109375" style="9" customWidth="1"/>
    <col min="14603" max="14603" width="18" style="9" bestFit="1" customWidth="1"/>
    <col min="14604" max="14604" width="14.85546875" style="9" bestFit="1" customWidth="1"/>
    <col min="14605" max="14848" width="11.42578125" style="9"/>
    <col min="14849" max="14849" width="50.28515625" style="9" customWidth="1"/>
    <col min="14850" max="14854" width="0" style="9" hidden="1" customWidth="1"/>
    <col min="14855" max="14858" width="16.7109375" style="9" customWidth="1"/>
    <col min="14859" max="14859" width="18" style="9" bestFit="1" customWidth="1"/>
    <col min="14860" max="14860" width="14.85546875" style="9" bestFit="1" customWidth="1"/>
    <col min="14861" max="15104" width="11.42578125" style="9"/>
    <col min="15105" max="15105" width="50.28515625" style="9" customWidth="1"/>
    <col min="15106" max="15110" width="0" style="9" hidden="1" customWidth="1"/>
    <col min="15111" max="15114" width="16.7109375" style="9" customWidth="1"/>
    <col min="15115" max="15115" width="18" style="9" bestFit="1" customWidth="1"/>
    <col min="15116" max="15116" width="14.85546875" style="9" bestFit="1" customWidth="1"/>
    <col min="15117" max="15360" width="11.42578125" style="9"/>
    <col min="15361" max="15361" width="50.28515625" style="9" customWidth="1"/>
    <col min="15362" max="15366" width="0" style="9" hidden="1" customWidth="1"/>
    <col min="15367" max="15370" width="16.7109375" style="9" customWidth="1"/>
    <col min="15371" max="15371" width="18" style="9" bestFit="1" customWidth="1"/>
    <col min="15372" max="15372" width="14.85546875" style="9" bestFit="1" customWidth="1"/>
    <col min="15373" max="15616" width="11.42578125" style="9"/>
    <col min="15617" max="15617" width="50.28515625" style="9" customWidth="1"/>
    <col min="15618" max="15622" width="0" style="9" hidden="1" customWidth="1"/>
    <col min="15623" max="15626" width="16.7109375" style="9" customWidth="1"/>
    <col min="15627" max="15627" width="18" style="9" bestFit="1" customWidth="1"/>
    <col min="15628" max="15628" width="14.85546875" style="9" bestFit="1" customWidth="1"/>
    <col min="15629" max="15872" width="11.42578125" style="9"/>
    <col min="15873" max="15873" width="50.28515625" style="9" customWidth="1"/>
    <col min="15874" max="15878" width="0" style="9" hidden="1" customWidth="1"/>
    <col min="15879" max="15882" width="16.7109375" style="9" customWidth="1"/>
    <col min="15883" max="15883" width="18" style="9" bestFit="1" customWidth="1"/>
    <col min="15884" max="15884" width="14.85546875" style="9" bestFit="1" customWidth="1"/>
    <col min="15885" max="16128" width="11.42578125" style="9"/>
    <col min="16129" max="16129" width="50.28515625" style="9" customWidth="1"/>
    <col min="16130" max="16134" width="0" style="9" hidden="1" customWidth="1"/>
    <col min="16135" max="16138" width="16.7109375" style="9" customWidth="1"/>
    <col min="16139" max="16139" width="18" style="9" bestFit="1" customWidth="1"/>
    <col min="16140" max="16140" width="14.85546875" style="9" bestFit="1" customWidth="1"/>
    <col min="16141" max="16384" width="11.42578125" style="9"/>
  </cols>
  <sheetData>
    <row r="2" spans="1:11" x14ac:dyDescent="0.25">
      <c r="A2" s="8"/>
      <c r="B2" s="8"/>
      <c r="C2" s="8"/>
      <c r="D2" s="8"/>
      <c r="E2" s="8"/>
      <c r="F2" s="8"/>
      <c r="G2" s="8"/>
      <c r="H2" s="8"/>
      <c r="I2" s="8"/>
    </row>
    <row r="3" spans="1:11" ht="15" customHeight="1" x14ac:dyDescent="0.25">
      <c r="A3" s="11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x14ac:dyDescent="0.25">
      <c r="A4" s="11" t="s">
        <v>25</v>
      </c>
      <c r="B4" s="12"/>
      <c r="C4" s="12"/>
      <c r="D4" s="12"/>
      <c r="E4" s="12"/>
      <c r="F4" s="12"/>
      <c r="G4" s="12"/>
      <c r="H4" s="12"/>
      <c r="I4" s="12"/>
      <c r="J4" s="12"/>
    </row>
    <row r="5" spans="1:11" x14ac:dyDescent="0.25">
      <c r="A5" s="13" t="s">
        <v>0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x14ac:dyDescent="0.25">
      <c r="A6" s="4" t="s">
        <v>26</v>
      </c>
      <c r="B6" s="3" t="s">
        <v>27</v>
      </c>
      <c r="C6" s="3" t="s">
        <v>28</v>
      </c>
      <c r="D6" s="3" t="s">
        <v>34</v>
      </c>
      <c r="E6" s="3" t="s">
        <v>23</v>
      </c>
      <c r="F6" s="3" t="s">
        <v>35</v>
      </c>
      <c r="G6" s="3" t="s">
        <v>36</v>
      </c>
      <c r="H6" s="3">
        <v>2019</v>
      </c>
      <c r="I6" s="3">
        <v>2020</v>
      </c>
      <c r="J6" s="3">
        <v>2021</v>
      </c>
    </row>
    <row r="7" spans="1:11" x14ac:dyDescent="0.25">
      <c r="A7" s="5" t="s">
        <v>8</v>
      </c>
      <c r="B7" s="15">
        <f t="shared" ref="B7:D7" si="0">B8+B9+B10+B11+B12+B13+B14+B15+B16+B17+B18+B19</f>
        <v>0</v>
      </c>
      <c r="C7" s="15">
        <f t="shared" si="0"/>
        <v>0</v>
      </c>
      <c r="D7" s="15">
        <f t="shared" si="0"/>
        <v>911496043.01999998</v>
      </c>
      <c r="E7" s="15">
        <v>1015935214.02</v>
      </c>
      <c r="F7" s="15">
        <v>1200474421.9100001</v>
      </c>
      <c r="G7" s="15">
        <v>1108279043.7800002</v>
      </c>
      <c r="H7" s="15">
        <v>1154084607.29</v>
      </c>
      <c r="I7" s="15">
        <f>+I8+I9+I10+I11+I12+I13+I14+I15+I18+I19</f>
        <v>1177118070.24</v>
      </c>
      <c r="J7" s="15">
        <f>+J8+J9+J10+J11+J12+J13+J14+J15+J18+J19</f>
        <v>1332900615.3399999</v>
      </c>
    </row>
    <row r="8" spans="1:11" x14ac:dyDescent="0.25">
      <c r="A8" s="1" t="s">
        <v>9</v>
      </c>
      <c r="B8" s="16">
        <v>0</v>
      </c>
      <c r="C8" s="16">
        <v>0</v>
      </c>
      <c r="D8" s="16">
        <v>311646227.29000002</v>
      </c>
      <c r="E8" s="16">
        <v>352368327.89999998</v>
      </c>
      <c r="F8" s="16">
        <v>316453108.44999999</v>
      </c>
      <c r="G8" s="16">
        <v>317893247.18000001</v>
      </c>
      <c r="H8" s="16">
        <v>318185545.47000003</v>
      </c>
      <c r="I8" s="16">
        <v>337638293.63999999</v>
      </c>
      <c r="J8" s="27">
        <v>390035562.06</v>
      </c>
      <c r="K8" s="17"/>
    </row>
    <row r="9" spans="1:11" x14ac:dyDescent="0.25">
      <c r="A9" s="1" t="s">
        <v>10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/>
      <c r="J9" s="28"/>
    </row>
    <row r="10" spans="1:11" x14ac:dyDescent="0.25">
      <c r="A10" s="1" t="s">
        <v>11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/>
      <c r="J10" s="28"/>
    </row>
    <row r="11" spans="1:11" x14ac:dyDescent="0.25">
      <c r="A11" s="1" t="s">
        <v>12</v>
      </c>
      <c r="B11" s="16">
        <v>0</v>
      </c>
      <c r="C11" s="16">
        <v>0</v>
      </c>
      <c r="D11" s="16">
        <v>48314044.82</v>
      </c>
      <c r="E11" s="16">
        <v>59646697.900000006</v>
      </c>
      <c r="F11" s="16">
        <v>55644309.020000003</v>
      </c>
      <c r="G11" s="16">
        <v>49195560.280000001</v>
      </c>
      <c r="H11" s="16">
        <v>56188486.119999997</v>
      </c>
      <c r="I11" s="16">
        <v>33679017.189999998</v>
      </c>
      <c r="J11" s="27">
        <v>45997661.43</v>
      </c>
      <c r="K11" s="17"/>
    </row>
    <row r="12" spans="1:11" x14ac:dyDescent="0.25">
      <c r="A12" s="1" t="s">
        <v>13</v>
      </c>
      <c r="B12" s="16">
        <v>0</v>
      </c>
      <c r="C12" s="16">
        <v>0</v>
      </c>
      <c r="D12" s="16">
        <v>5582390.8600000003</v>
      </c>
      <c r="E12" s="16">
        <v>8348631.209999999</v>
      </c>
      <c r="F12" s="16">
        <v>14340140.469999999</v>
      </c>
      <c r="G12" s="16"/>
      <c r="H12" s="16">
        <v>9122636.1099999994</v>
      </c>
      <c r="I12" s="16">
        <v>5857113.3300000001</v>
      </c>
      <c r="J12" s="27">
        <v>6255122.7700000005</v>
      </c>
      <c r="K12" s="17"/>
    </row>
    <row r="13" spans="1:11" x14ac:dyDescent="0.25">
      <c r="A13" s="1" t="s">
        <v>14</v>
      </c>
      <c r="B13" s="16">
        <v>0</v>
      </c>
      <c r="C13" s="16">
        <v>0</v>
      </c>
      <c r="D13" s="16">
        <v>39169321.469999999</v>
      </c>
      <c r="E13" s="16">
        <v>41283548.420000002</v>
      </c>
      <c r="F13" s="16">
        <v>39045680.670000002</v>
      </c>
      <c r="G13" s="16">
        <v>40796189.670000002</v>
      </c>
      <c r="H13" s="16">
        <v>71594621.879999995</v>
      </c>
      <c r="I13" s="16">
        <v>79370680.700000003</v>
      </c>
      <c r="J13" s="27">
        <v>57773608.5</v>
      </c>
      <c r="K13" s="17"/>
    </row>
    <row r="14" spans="1:11" x14ac:dyDescent="0.25">
      <c r="A14" s="1" t="s">
        <v>15</v>
      </c>
      <c r="B14" s="16"/>
      <c r="C14" s="16"/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/>
      <c r="J14" s="28"/>
    </row>
    <row r="15" spans="1:11" x14ac:dyDescent="0.25">
      <c r="A15" s="1" t="s">
        <v>2</v>
      </c>
      <c r="B15" s="16">
        <v>0</v>
      </c>
      <c r="C15" s="16">
        <v>0</v>
      </c>
      <c r="D15" s="16">
        <v>498784058.57999998</v>
      </c>
      <c r="E15" s="16">
        <v>514986285.77999997</v>
      </c>
      <c r="F15" s="16">
        <v>577491743.61000001</v>
      </c>
      <c r="G15" s="18">
        <v>677579861.61000001</v>
      </c>
      <c r="H15" s="19">
        <v>690381985.32000017</v>
      </c>
      <c r="I15" s="19">
        <v>699315213.20999992</v>
      </c>
      <c r="J15" s="27">
        <v>820898703.93999994</v>
      </c>
      <c r="K15" s="17"/>
    </row>
    <row r="16" spans="1:11" x14ac:dyDescent="0.25">
      <c r="A16" s="1" t="s">
        <v>16</v>
      </c>
      <c r="B16" s="16">
        <v>0</v>
      </c>
      <c r="C16" s="16">
        <v>0</v>
      </c>
      <c r="D16" s="16">
        <v>0</v>
      </c>
      <c r="E16" s="16">
        <v>35926418.810000002</v>
      </c>
      <c r="F16" s="16">
        <v>29845645.120000001</v>
      </c>
      <c r="G16" s="18">
        <v>0</v>
      </c>
      <c r="H16" s="16">
        <v>0</v>
      </c>
      <c r="I16" s="16"/>
      <c r="J16" s="28"/>
    </row>
    <row r="17" spans="1:11" x14ac:dyDescent="0.25">
      <c r="A17" s="1" t="s">
        <v>17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8">
        <v>3769942.2</v>
      </c>
      <c r="H17" s="16">
        <v>0</v>
      </c>
      <c r="I17" s="16"/>
      <c r="J17" s="28"/>
    </row>
    <row r="18" spans="1:11" x14ac:dyDescent="0.25">
      <c r="A18" s="1" t="s">
        <v>4</v>
      </c>
      <c r="B18" s="16">
        <v>0</v>
      </c>
      <c r="C18" s="16">
        <v>0</v>
      </c>
      <c r="D18" s="16">
        <v>8000000</v>
      </c>
      <c r="E18" s="16">
        <v>3375304</v>
      </c>
      <c r="F18" s="16">
        <v>156837816.53999999</v>
      </c>
      <c r="G18" s="18">
        <v>4927537.2699999996</v>
      </c>
      <c r="H18" s="19">
        <v>3076872.55</v>
      </c>
      <c r="I18" s="19">
        <v>15977150</v>
      </c>
      <c r="J18" s="28"/>
      <c r="K18" s="20"/>
    </row>
    <row r="19" spans="1:11" x14ac:dyDescent="0.25">
      <c r="A19" s="1" t="s">
        <v>5</v>
      </c>
      <c r="B19" s="16">
        <v>0</v>
      </c>
      <c r="C19" s="16">
        <v>0</v>
      </c>
      <c r="D19" s="16">
        <v>0</v>
      </c>
      <c r="E19" s="16">
        <v>0</v>
      </c>
      <c r="F19" s="16">
        <v>10815978.029999999</v>
      </c>
      <c r="G19" s="18">
        <v>6758453.2199999997</v>
      </c>
      <c r="H19" s="16">
        <v>5534459.8399999999</v>
      </c>
      <c r="I19" s="16">
        <v>5280602.17</v>
      </c>
      <c r="J19" s="27">
        <v>11939956.640000001</v>
      </c>
      <c r="K19" s="17"/>
    </row>
    <row r="20" spans="1:11" x14ac:dyDescent="0.25">
      <c r="A20" s="21" t="s">
        <v>29</v>
      </c>
      <c r="B20" s="16">
        <f t="shared" ref="B20:D20" si="1">B21+B22+B23+B24+B25</f>
        <v>0</v>
      </c>
      <c r="C20" s="16">
        <f t="shared" si="1"/>
        <v>0</v>
      </c>
      <c r="D20" s="16">
        <f t="shared" si="1"/>
        <v>296935467.38</v>
      </c>
      <c r="E20" s="16">
        <v>517651675.36000001</v>
      </c>
      <c r="F20" s="16">
        <v>421476633.95000005</v>
      </c>
      <c r="G20" s="16"/>
      <c r="H20" s="16">
        <v>470614465.98000002</v>
      </c>
      <c r="I20" s="16">
        <f>+I21+I22+I23+I24+I26+I25</f>
        <v>427725024.94999999</v>
      </c>
      <c r="J20" s="16">
        <f>+J21+J22+J23+J24+J26+J25</f>
        <v>409080761.07999998</v>
      </c>
    </row>
    <row r="21" spans="1:11" x14ac:dyDescent="0.25">
      <c r="A21" s="1" t="s">
        <v>3</v>
      </c>
      <c r="B21" s="16">
        <v>0</v>
      </c>
      <c r="C21" s="16">
        <v>0</v>
      </c>
      <c r="D21" s="16">
        <v>279687792.20999998</v>
      </c>
      <c r="E21" s="16">
        <v>294574750.48000002</v>
      </c>
      <c r="F21" s="16">
        <v>322856823.44</v>
      </c>
      <c r="G21" s="16">
        <v>355815356.91000003</v>
      </c>
      <c r="H21" s="16">
        <v>405034501</v>
      </c>
      <c r="I21" s="16">
        <v>412153606.00999999</v>
      </c>
      <c r="J21" s="27">
        <v>406652187.13999999</v>
      </c>
    </row>
    <row r="22" spans="1:11" x14ac:dyDescent="0.25">
      <c r="A22" s="1" t="s">
        <v>4</v>
      </c>
      <c r="B22" s="16">
        <v>0</v>
      </c>
      <c r="C22" s="16">
        <v>0</v>
      </c>
      <c r="D22" s="16">
        <v>15371124.67</v>
      </c>
      <c r="E22" s="16">
        <v>181261021.13</v>
      </c>
      <c r="F22" s="16">
        <v>73486862.909999996</v>
      </c>
      <c r="G22" s="16">
        <v>47316314.539999999</v>
      </c>
      <c r="H22" s="19">
        <v>50667465.979999997</v>
      </c>
      <c r="I22" s="19">
        <v>2259332.9000000004</v>
      </c>
      <c r="J22" s="27">
        <v>2428573.94</v>
      </c>
    </row>
    <row r="23" spans="1:11" x14ac:dyDescent="0.25">
      <c r="A23" s="1" t="s">
        <v>18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9">
        <v>0</v>
      </c>
      <c r="I23" s="19"/>
      <c r="J23" s="28"/>
    </row>
    <row r="24" spans="1:11" ht="30" x14ac:dyDescent="0.25">
      <c r="A24" s="2" t="s">
        <v>6</v>
      </c>
      <c r="B24" s="16"/>
      <c r="C24" s="16"/>
      <c r="D24" s="16">
        <v>1876550.5</v>
      </c>
      <c r="E24" s="16">
        <v>41815903.75</v>
      </c>
      <c r="F24" s="16">
        <v>25132947.600000001</v>
      </c>
      <c r="G24" s="16">
        <v>18849711</v>
      </c>
      <c r="H24" s="19">
        <v>14912499</v>
      </c>
      <c r="I24" s="19">
        <v>13232752</v>
      </c>
      <c r="J24" s="16">
        <v>0</v>
      </c>
    </row>
    <row r="25" spans="1:11" x14ac:dyDescent="0.25">
      <c r="A25" s="1" t="s">
        <v>19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138653.98000000001</v>
      </c>
      <c r="H25" s="16">
        <v>0</v>
      </c>
      <c r="I25" s="16">
        <v>79334.039999999994</v>
      </c>
      <c r="J25" s="16">
        <v>0</v>
      </c>
    </row>
    <row r="26" spans="1:11" x14ac:dyDescent="0.25">
      <c r="A26" s="22"/>
      <c r="B26" s="16"/>
      <c r="C26" s="16"/>
      <c r="D26" s="16"/>
      <c r="E26" s="16"/>
      <c r="F26" s="16"/>
      <c r="G26" s="16"/>
      <c r="H26" s="16"/>
      <c r="I26" s="16"/>
      <c r="J26" s="28"/>
    </row>
    <row r="27" spans="1:11" x14ac:dyDescent="0.25">
      <c r="A27" s="21" t="s">
        <v>7</v>
      </c>
      <c r="B27" s="16">
        <f t="shared" ref="B27:D27" si="2">B28</f>
        <v>0</v>
      </c>
      <c r="C27" s="16">
        <f t="shared" si="2"/>
        <v>0</v>
      </c>
      <c r="D27" s="16">
        <f t="shared" si="2"/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28"/>
    </row>
    <row r="28" spans="1:11" x14ac:dyDescent="0.25">
      <c r="A28" s="1" t="s">
        <v>20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/>
      <c r="H28" s="16"/>
      <c r="I28" s="16"/>
      <c r="J28" s="28"/>
    </row>
    <row r="29" spans="1:11" x14ac:dyDescent="0.25">
      <c r="A29" s="1"/>
      <c r="B29" s="16"/>
      <c r="C29" s="16"/>
      <c r="D29" s="16"/>
      <c r="E29" s="16"/>
      <c r="F29" s="16"/>
      <c r="G29" s="16"/>
      <c r="H29" s="16"/>
      <c r="I29" s="16"/>
      <c r="J29" s="28"/>
      <c r="K29" s="23"/>
    </row>
    <row r="30" spans="1:11" x14ac:dyDescent="0.25">
      <c r="A30" s="21" t="s">
        <v>30</v>
      </c>
      <c r="B30" s="16">
        <f t="shared" ref="B30:D30" si="3">B7+B20+B27</f>
        <v>0</v>
      </c>
      <c r="C30" s="16">
        <f t="shared" si="3"/>
        <v>0</v>
      </c>
      <c r="D30" s="16">
        <f t="shared" si="3"/>
        <v>1208431510.4000001</v>
      </c>
      <c r="E30" s="16">
        <v>1533586889.3800001</v>
      </c>
      <c r="F30" s="16">
        <v>1621951055.8600001</v>
      </c>
      <c r="G30" s="16">
        <v>1108279043.7800002</v>
      </c>
      <c r="H30" s="16">
        <v>1624699073.27</v>
      </c>
      <c r="I30" s="16">
        <v>1604843095.1900001</v>
      </c>
      <c r="J30" s="29">
        <f>+J20+J7</f>
        <v>1741981376.4199998</v>
      </c>
      <c r="K30" s="23"/>
    </row>
    <row r="31" spans="1:11" x14ac:dyDescent="0.25">
      <c r="A31" s="21" t="s">
        <v>1</v>
      </c>
      <c r="B31" s="16"/>
      <c r="C31" s="16"/>
      <c r="D31" s="16"/>
      <c r="E31" s="16"/>
      <c r="F31" s="16"/>
      <c r="G31" s="16"/>
      <c r="H31" s="16"/>
      <c r="I31" s="16"/>
      <c r="J31" s="28"/>
      <c r="K31" s="23"/>
    </row>
    <row r="32" spans="1:11" x14ac:dyDescent="0.25">
      <c r="A32" s="21"/>
      <c r="B32" s="16"/>
      <c r="C32" s="16"/>
      <c r="D32" s="16"/>
      <c r="E32" s="16"/>
      <c r="F32" s="16"/>
      <c r="G32" s="16"/>
      <c r="H32" s="16"/>
      <c r="I32" s="16"/>
      <c r="J32" s="28"/>
      <c r="K32" s="23"/>
    </row>
    <row r="33" spans="1:11" ht="30" x14ac:dyDescent="0.25">
      <c r="A33" s="6" t="s">
        <v>21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/>
      <c r="H33" s="16"/>
      <c r="I33" s="16"/>
      <c r="J33" s="28"/>
      <c r="K33" s="24"/>
    </row>
    <row r="34" spans="1:11" ht="30" x14ac:dyDescent="0.25">
      <c r="A34" s="6" t="s">
        <v>22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/>
      <c r="H34" s="16"/>
      <c r="I34" s="16"/>
      <c r="J34" s="28"/>
    </row>
    <row r="35" spans="1:11" x14ac:dyDescent="0.25">
      <c r="A35" s="25" t="s">
        <v>31</v>
      </c>
      <c r="B35" s="26">
        <f t="shared" ref="B35:D35" si="4">B33+B34</f>
        <v>0</v>
      </c>
      <c r="C35" s="26">
        <f t="shared" si="4"/>
        <v>0</v>
      </c>
      <c r="D35" s="26">
        <f t="shared" si="4"/>
        <v>0</v>
      </c>
      <c r="E35" s="26">
        <v>0</v>
      </c>
      <c r="F35" s="26">
        <v>0</v>
      </c>
      <c r="G35" s="26"/>
      <c r="H35" s="26">
        <v>0</v>
      </c>
      <c r="I35" s="26">
        <v>0</v>
      </c>
      <c r="J35" s="30"/>
    </row>
    <row r="36" spans="1:11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11" x14ac:dyDescent="0.25">
      <c r="A37" s="8" t="s">
        <v>32</v>
      </c>
      <c r="B37" s="8"/>
      <c r="C37" s="8"/>
      <c r="D37" s="8"/>
      <c r="E37" s="8"/>
      <c r="F37" s="8"/>
      <c r="G37" s="8"/>
      <c r="H37" s="8"/>
      <c r="I37" s="8"/>
    </row>
    <row r="38" spans="1:11" ht="28.5" customHeight="1" x14ac:dyDescent="0.25">
      <c r="A38" s="7" t="s">
        <v>33</v>
      </c>
      <c r="B38" s="7"/>
      <c r="C38" s="7"/>
      <c r="D38" s="7"/>
      <c r="E38" s="7"/>
      <c r="F38" s="7"/>
      <c r="G38" s="7"/>
      <c r="H38" s="7"/>
      <c r="I38" s="7"/>
    </row>
    <row r="39" spans="1:11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11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11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11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11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20"/>
    </row>
    <row r="46" spans="1:11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11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11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5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25">
      <c r="A55" s="8"/>
      <c r="B55" s="8"/>
      <c r="C55" s="8"/>
      <c r="D55" s="8"/>
      <c r="E55" s="8"/>
      <c r="F55" s="8"/>
      <c r="G55" s="8"/>
      <c r="H55" s="8"/>
      <c r="I55" s="8"/>
    </row>
    <row r="56" spans="1:9" x14ac:dyDescent="0.25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25">
      <c r="A57" s="8"/>
      <c r="B57" s="8"/>
      <c r="C57" s="8"/>
      <c r="D57" s="8"/>
      <c r="E57" s="8"/>
      <c r="F57" s="8"/>
      <c r="G57" s="8"/>
      <c r="H57" s="8"/>
      <c r="I57" s="8"/>
    </row>
    <row r="58" spans="1:9" x14ac:dyDescent="0.25">
      <c r="A58" s="8"/>
      <c r="B58" s="8"/>
      <c r="C58" s="8"/>
      <c r="D58" s="8"/>
      <c r="E58" s="8"/>
      <c r="F58" s="8"/>
      <c r="G58" s="8"/>
      <c r="H58" s="8"/>
      <c r="I58" s="8"/>
    </row>
    <row r="59" spans="1:9" x14ac:dyDescent="0.25">
      <c r="A59" s="8"/>
      <c r="B59" s="8"/>
      <c r="C59" s="8"/>
      <c r="D59" s="8"/>
      <c r="E59" s="8"/>
      <c r="F59" s="8"/>
      <c r="G59" s="8"/>
      <c r="H59" s="8"/>
      <c r="I59" s="8"/>
    </row>
    <row r="60" spans="1:9" x14ac:dyDescent="0.25">
      <c r="A60" s="8"/>
      <c r="B60" s="8"/>
      <c r="C60" s="8"/>
      <c r="D60" s="8"/>
      <c r="E60" s="8"/>
      <c r="F60" s="8"/>
      <c r="G60" s="8"/>
      <c r="H60" s="8"/>
      <c r="I60" s="8"/>
    </row>
    <row r="61" spans="1:9" x14ac:dyDescent="0.25">
      <c r="A61" s="8"/>
      <c r="B61" s="8"/>
      <c r="C61" s="8"/>
      <c r="D61" s="8"/>
      <c r="E61" s="8"/>
      <c r="F61" s="8"/>
      <c r="G61" s="8"/>
      <c r="H61" s="8"/>
      <c r="I61" s="8"/>
    </row>
    <row r="62" spans="1:9" x14ac:dyDescent="0.25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25">
      <c r="A63" s="8"/>
      <c r="B63" s="8"/>
      <c r="C63" s="8"/>
      <c r="D63" s="8"/>
      <c r="E63" s="8"/>
      <c r="F63" s="8"/>
      <c r="G63" s="8"/>
      <c r="H63" s="8"/>
      <c r="I63" s="8"/>
    </row>
  </sheetData>
  <mergeCells count="4">
    <mergeCell ref="A38:I38"/>
    <mergeCell ref="A3:J3"/>
    <mergeCell ref="A4:J4"/>
    <mergeCell ref="A5:J5"/>
  </mergeCells>
  <printOptions verticalCentered="1"/>
  <pageMargins left="0.19685039370078741" right="0.19685039370078741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Usuario</cp:lastModifiedBy>
  <cp:lastPrinted>2021-05-08T17:37:12Z</cp:lastPrinted>
  <dcterms:created xsi:type="dcterms:W3CDTF">2016-10-25T19:12:59Z</dcterms:created>
  <dcterms:modified xsi:type="dcterms:W3CDTF">2022-03-04T17:02:09Z</dcterms:modified>
</cp:coreProperties>
</file>