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PORTES MENSUALES 2021\CUENTA PUBLICA 2021\PROYECCIONES  FINANCIERAS\"/>
    </mc:Choice>
  </mc:AlternateContent>
  <bookViews>
    <workbookView xWindow="0" yWindow="0" windowWidth="19470" windowHeight="7380" tabRatio="879"/>
  </bookViews>
  <sheets>
    <sheet name="RE7 (2021)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5" l="1"/>
  <c r="D18" i="15"/>
  <c r="C18" i="15"/>
  <c r="B18" i="15"/>
  <c r="J7" i="15"/>
  <c r="J29" i="15" s="1"/>
  <c r="D7" i="15"/>
  <c r="D29" i="15" s="1"/>
  <c r="C7" i="15"/>
  <c r="C29" i="15" s="1"/>
  <c r="B7" i="15"/>
  <c r="B29" i="15" s="1"/>
</calcChain>
</file>

<file path=xl/sharedStrings.xml><?xml version="1.0" encoding="utf-8"?>
<sst xmlns="http://schemas.openxmlformats.org/spreadsheetml/2006/main" count="39" uniqueCount="30">
  <si>
    <t>(PESOS)</t>
  </si>
  <si>
    <t xml:space="preserve">Concepto </t>
  </si>
  <si>
    <t xml:space="preserve">Gasto Etiquetado </t>
  </si>
  <si>
    <t xml:space="preserve">Gasto No Etiquetado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</si>
  <si>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</si>
  <si>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</si>
  <si>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 xml:space="preserve">Resultados de Egresos - LDF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</si>
  <si>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</si>
  <si>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</si>
  <si>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</si>
  <si>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</si>
  <si>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</si>
  <si>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</si>
  <si>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</si>
  <si>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</si>
  <si>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</si>
  <si>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Total del Resultado de Egresos </t>
  </si>
  <si>
    <t xml:space="preserve">2016 ¹ </t>
  </si>
  <si>
    <t xml:space="preserve">2017¹ </t>
  </si>
  <si>
    <t xml:space="preserve">MUNICIPIO DE AHOME
</t>
  </si>
  <si>
    <t xml:space="preserve">2013¹ </t>
  </si>
  <si>
    <t xml:space="preserve">2014¹ </t>
  </si>
  <si>
    <t xml:space="preserve">2015¹ </t>
  </si>
  <si>
    <t xml:space="preserve">2018 ² </t>
  </si>
  <si>
    <t>Lic. Anselmo Acosta Bojorquez</t>
  </si>
  <si>
    <t>Director de Egresos</t>
  </si>
  <si>
    <t>________________________________________________</t>
  </si>
  <si>
    <t xml:space="preserve">2019 ² </t>
  </si>
  <si>
    <t xml:space="preserve">2020 ² </t>
  </si>
  <si>
    <t xml:space="preserve">2021 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</si>
</sst>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0">
    <xf numFmtId="0" fontId="0" fillId="0" borderId="0"/>
    <xf numFmtId="0" fontId="3" fillId="0" borderId="12" applyNumberFormat="0" applyFill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6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9" applyNumberFormat="0" applyFont="0" applyAlignment="0" applyProtection="0"/>
    <xf numFmtId="0" fontId="27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9" applyNumberFormat="0" applyFont="0" applyAlignment="0" applyProtection="0"/>
    <xf numFmtId="0" fontId="27" fillId="9" borderId="19" applyNumberFormat="0" applyFont="0" applyAlignment="0" applyProtection="0"/>
    <xf numFmtId="0" fontId="27" fillId="9" borderId="19" applyNumberFormat="0" applyFont="0" applyAlignment="0" applyProtection="0"/>
    <xf numFmtId="0" fontId="2" fillId="9" borderId="19" applyNumberFormat="0" applyFont="0" applyAlignment="0" applyProtection="0"/>
    <xf numFmtId="0" fontId="27" fillId="9" borderId="19" applyNumberFormat="0" applyFont="0" applyAlignment="0" applyProtection="0"/>
    <xf numFmtId="0" fontId="2" fillId="9" borderId="19" applyNumberFormat="0" applyFont="0" applyAlignment="0" applyProtection="0"/>
    <xf numFmtId="0" fontId="27" fillId="9" borderId="19" applyNumberFormat="0" applyFont="0" applyAlignment="0" applyProtection="0"/>
    <xf numFmtId="0" fontId="27" fillId="9" borderId="19" applyNumberFormat="0" applyFont="0" applyAlignment="0" applyProtection="0"/>
    <xf numFmtId="0" fontId="2" fillId="9" borderId="19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9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0" borderId="0"/>
    <xf numFmtId="0" fontId="2" fillId="9" borderId="1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9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9" applyNumberFormat="0" applyFont="0" applyAlignment="0" applyProtection="0"/>
    <xf numFmtId="0" fontId="2" fillId="9" borderId="19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9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9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9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</cellStyleXfs>
  <cellXfs count="41">
    <xf numFmtId="0" fontId="0" fillId="0" borderId="0" xfId="0"/>
    <xf numFmtId="0" fontId="0" fillId="2" borderId="9" xfId="0" applyFill="1" applyBorder="1" applyAlignment="1">
      <alignment horizontal="left" indent="2"/>
    </xf>
    <xf numFmtId="0" fontId="0" fillId="2" borderId="9" xfId="0" applyFill="1" applyBorder="1" applyAlignment="1">
      <alignment horizontal="left" wrapText="1" indent="2"/>
    </xf>
    <xf numFmtId="0" fontId="13" fillId="55" borderId="8" xfId="0" applyFont="1" applyFill="1" applyBorder="1" applyAlignment="1">
      <alignment horizontal="center" vertical="center" wrapText="1"/>
    </xf>
    <xf numFmtId="4" fontId="13" fillId="55" borderId="8" xfId="0" applyNumberFormat="1" applyFont="1" applyFill="1" applyBorder="1" applyAlignment="1">
      <alignment horizontal="center" vertical="center" wrapText="1"/>
    </xf>
    <xf numFmtId="0" fontId="13" fillId="55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13" fillId="55" borderId="3" xfId="0" applyFont="1" applyFill="1" applyBorder="1" applyAlignment="1">
      <alignment horizontal="center" vertical="top" wrapText="1"/>
    </xf>
    <xf numFmtId="0" fontId="13" fillId="55" borderId="0" xfId="0" applyFont="1" applyFill="1" applyBorder="1" applyAlignment="1">
      <alignment horizontal="center" vertical="top" wrapText="1"/>
    </xf>
    <xf numFmtId="0" fontId="0" fillId="2" borderId="0" xfId="0" applyFill="1" applyAlignment="1"/>
    <xf numFmtId="4" fontId="0" fillId="2" borderId="0" xfId="0" applyNumberFormat="1" applyFill="1" applyAlignment="1"/>
    <xf numFmtId="0" fontId="0" fillId="0" borderId="0" xfId="0" applyAlignment="1"/>
    <xf numFmtId="0" fontId="1" fillId="2" borderId="11" xfId="0" applyFont="1" applyFill="1" applyBorder="1" applyAlignment="1"/>
    <xf numFmtId="4" fontId="0" fillId="2" borderId="11" xfId="107" applyNumberFormat="1" applyFont="1" applyFill="1" applyBorder="1" applyAlignment="1"/>
    <xf numFmtId="43" fontId="0" fillId="2" borderId="11" xfId="107" applyFont="1" applyFill="1" applyBorder="1" applyAlignment="1"/>
    <xf numFmtId="4" fontId="2" fillId="2" borderId="1" xfId="107" applyNumberFormat="1" applyFont="1" applyFill="1" applyBorder="1" applyAlignment="1"/>
    <xf numFmtId="4" fontId="2" fillId="2" borderId="11" xfId="107" applyNumberFormat="1" applyFont="1" applyFill="1" applyBorder="1" applyAlignment="1"/>
    <xf numFmtId="4" fontId="0" fillId="2" borderId="9" xfId="0" applyNumberFormat="1" applyFill="1" applyBorder="1" applyAlignment="1"/>
    <xf numFmtId="4" fontId="0" fillId="2" borderId="3" xfId="0" applyNumberFormat="1" applyFill="1" applyBorder="1" applyAlignment="1"/>
    <xf numFmtId="4" fontId="0" fillId="2" borderId="0" xfId="0" applyNumberFormat="1" applyFill="1" applyBorder="1" applyAlignment="1"/>
    <xf numFmtId="0" fontId="0" fillId="2" borderId="9" xfId="0" applyFill="1" applyBorder="1" applyAlignment="1"/>
    <xf numFmtId="0" fontId="1" fillId="2" borderId="9" xfId="0" applyFont="1" applyFill="1" applyBorder="1" applyAlignment="1"/>
    <xf numFmtId="4" fontId="0" fillId="2" borderId="9" xfId="107" applyNumberFormat="1" applyFont="1" applyFill="1" applyBorder="1" applyAlignment="1"/>
    <xf numFmtId="4" fontId="0" fillId="2" borderId="3" xfId="107" applyNumberFormat="1" applyFont="1" applyFill="1" applyBorder="1" applyAlignment="1"/>
    <xf numFmtId="0" fontId="1" fillId="2" borderId="10" xfId="0" applyFont="1" applyFill="1" applyBorder="1" applyAlignment="1"/>
    <xf numFmtId="4" fontId="0" fillId="2" borderId="10" xfId="0" applyNumberFormat="1" applyFill="1" applyBorder="1" applyAlignment="1"/>
    <xf numFmtId="4" fontId="0" fillId="2" borderId="5" xfId="0" applyNumberFormat="1" applyFill="1" applyBorder="1" applyAlignment="1"/>
    <xf numFmtId="0" fontId="0" fillId="2" borderId="3" xfId="0" applyFill="1" applyBorder="1" applyAlignment="1"/>
    <xf numFmtId="0" fontId="0" fillId="2" borderId="0" xfId="0" applyFill="1" applyBorder="1" applyAlignment="1"/>
    <xf numFmtId="4" fontId="0" fillId="2" borderId="4" xfId="0" applyNumberFormat="1" applyFill="1" applyBorder="1" applyAlignment="1"/>
    <xf numFmtId="0" fontId="0" fillId="2" borderId="9" xfId="0" applyFill="1" applyBorder="1" applyAlignment="1">
      <alignment horizontal="left" wrapText="1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/>
    <xf numFmtId="0" fontId="0" fillId="2" borderId="6" xfId="0" applyFill="1" applyBorder="1" applyAlignment="1"/>
    <xf numFmtId="4" fontId="0" fillId="2" borderId="7" xfId="0" applyNumberFormat="1" applyFill="1" applyBorder="1" applyAlignment="1"/>
    <xf numFmtId="4" fontId="0" fillId="2" borderId="6" xfId="0" applyNumberFormat="1" applyFill="1" applyBorder="1" applyAlignment="1"/>
    <xf numFmtId="4" fontId="0" fillId="0" borderId="0" xfId="0" applyNumberFormat="1" applyAlignment="1"/>
    <xf numFmtId="0" fontId="13" fillId="55" borderId="5" xfId="0" applyFont="1" applyFill="1" applyBorder="1" applyAlignment="1">
      <alignment horizontal="center" vertical="top" wrapText="1"/>
    </xf>
    <xf numFmtId="0" fontId="13" fillId="55" borderId="6" xfId="0" applyFont="1" applyFill="1" applyBorder="1" applyAlignment="1">
      <alignment horizontal="center" vertical="top" wrapText="1"/>
    </xf>
  </cellXfs>
  <cellStyles count="6320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1" xfId="1" builtinId="16" customBuiltin="1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43"/>
  <sheetViews>
    <sheetView tabSelected="1" view="pageBreakPreview" topLeftCell="A28" zoomScaleNormal="100" zoomScaleSheetLayoutView="100" workbookViewId="0">
      <selection activeCell="L22" sqref="L22"/>
    </sheetView>
  </sheetViews>
  <sheetFormatPr baseColWidth="10" defaultRowHeight="15" x14ac:dyDescent="0.25"/>
  <cols>
    <col min="1" max="1" width="44.28515625" style="13" customWidth="1"/>
    <col min="2" max="6" width="19.85546875" style="13" hidden="1" customWidth="1"/>
    <col min="7" max="10" width="19.85546875" style="38" customWidth="1"/>
    <col min="11" max="254" width="11.42578125" style="13"/>
    <col min="255" max="255" width="44.28515625" style="13" customWidth="1"/>
    <col min="256" max="260" width="0" style="13" hidden="1" customWidth="1"/>
    <col min="261" max="264" width="19.85546875" style="13" customWidth="1"/>
    <col min="265" max="510" width="11.42578125" style="13"/>
    <col min="511" max="511" width="44.28515625" style="13" customWidth="1"/>
    <col min="512" max="516" width="0" style="13" hidden="1" customWidth="1"/>
    <col min="517" max="520" width="19.85546875" style="13" customWidth="1"/>
    <col min="521" max="766" width="11.42578125" style="13"/>
    <col min="767" max="767" width="44.28515625" style="13" customWidth="1"/>
    <col min="768" max="772" width="0" style="13" hidden="1" customWidth="1"/>
    <col min="773" max="776" width="19.85546875" style="13" customWidth="1"/>
    <col min="777" max="1022" width="11.42578125" style="13"/>
    <col min="1023" max="1023" width="44.28515625" style="13" customWidth="1"/>
    <col min="1024" max="1028" width="0" style="13" hidden="1" customWidth="1"/>
    <col min="1029" max="1032" width="19.85546875" style="13" customWidth="1"/>
    <col min="1033" max="1278" width="11.42578125" style="13"/>
    <col min="1279" max="1279" width="44.28515625" style="13" customWidth="1"/>
    <col min="1280" max="1284" width="0" style="13" hidden="1" customWidth="1"/>
    <col min="1285" max="1288" width="19.85546875" style="13" customWidth="1"/>
    <col min="1289" max="1534" width="11.42578125" style="13"/>
    <col min="1535" max="1535" width="44.28515625" style="13" customWidth="1"/>
    <col min="1536" max="1540" width="0" style="13" hidden="1" customWidth="1"/>
    <col min="1541" max="1544" width="19.85546875" style="13" customWidth="1"/>
    <col min="1545" max="1790" width="11.42578125" style="13"/>
    <col min="1791" max="1791" width="44.28515625" style="13" customWidth="1"/>
    <col min="1792" max="1796" width="0" style="13" hidden="1" customWidth="1"/>
    <col min="1797" max="1800" width="19.85546875" style="13" customWidth="1"/>
    <col min="1801" max="2046" width="11.42578125" style="13"/>
    <col min="2047" max="2047" width="44.28515625" style="13" customWidth="1"/>
    <col min="2048" max="2052" width="0" style="13" hidden="1" customWidth="1"/>
    <col min="2053" max="2056" width="19.85546875" style="13" customWidth="1"/>
    <col min="2057" max="2302" width="11.42578125" style="13"/>
    <col min="2303" max="2303" width="44.28515625" style="13" customWidth="1"/>
    <col min="2304" max="2308" width="0" style="13" hidden="1" customWidth="1"/>
    <col min="2309" max="2312" width="19.85546875" style="13" customWidth="1"/>
    <col min="2313" max="2558" width="11.42578125" style="13"/>
    <col min="2559" max="2559" width="44.28515625" style="13" customWidth="1"/>
    <col min="2560" max="2564" width="0" style="13" hidden="1" customWidth="1"/>
    <col min="2565" max="2568" width="19.85546875" style="13" customWidth="1"/>
    <col min="2569" max="2814" width="11.42578125" style="13"/>
    <col min="2815" max="2815" width="44.28515625" style="13" customWidth="1"/>
    <col min="2816" max="2820" width="0" style="13" hidden="1" customWidth="1"/>
    <col min="2821" max="2824" width="19.85546875" style="13" customWidth="1"/>
    <col min="2825" max="3070" width="11.42578125" style="13"/>
    <col min="3071" max="3071" width="44.28515625" style="13" customWidth="1"/>
    <col min="3072" max="3076" width="0" style="13" hidden="1" customWidth="1"/>
    <col min="3077" max="3080" width="19.85546875" style="13" customWidth="1"/>
    <col min="3081" max="3326" width="11.42578125" style="13"/>
    <col min="3327" max="3327" width="44.28515625" style="13" customWidth="1"/>
    <col min="3328" max="3332" width="0" style="13" hidden="1" customWidth="1"/>
    <col min="3333" max="3336" width="19.85546875" style="13" customWidth="1"/>
    <col min="3337" max="3582" width="11.42578125" style="13"/>
    <col min="3583" max="3583" width="44.28515625" style="13" customWidth="1"/>
    <col min="3584" max="3588" width="0" style="13" hidden="1" customWidth="1"/>
    <col min="3589" max="3592" width="19.85546875" style="13" customWidth="1"/>
    <col min="3593" max="3838" width="11.42578125" style="13"/>
    <col min="3839" max="3839" width="44.28515625" style="13" customWidth="1"/>
    <col min="3840" max="3844" width="0" style="13" hidden="1" customWidth="1"/>
    <col min="3845" max="3848" width="19.85546875" style="13" customWidth="1"/>
    <col min="3849" max="4094" width="11.42578125" style="13"/>
    <col min="4095" max="4095" width="44.28515625" style="13" customWidth="1"/>
    <col min="4096" max="4100" width="0" style="13" hidden="1" customWidth="1"/>
    <col min="4101" max="4104" width="19.85546875" style="13" customWidth="1"/>
    <col min="4105" max="4350" width="11.42578125" style="13"/>
    <col min="4351" max="4351" width="44.28515625" style="13" customWidth="1"/>
    <col min="4352" max="4356" width="0" style="13" hidden="1" customWidth="1"/>
    <col min="4357" max="4360" width="19.85546875" style="13" customWidth="1"/>
    <col min="4361" max="4606" width="11.42578125" style="13"/>
    <col min="4607" max="4607" width="44.28515625" style="13" customWidth="1"/>
    <col min="4608" max="4612" width="0" style="13" hidden="1" customWidth="1"/>
    <col min="4613" max="4616" width="19.85546875" style="13" customWidth="1"/>
    <col min="4617" max="4862" width="11.42578125" style="13"/>
    <col min="4863" max="4863" width="44.28515625" style="13" customWidth="1"/>
    <col min="4864" max="4868" width="0" style="13" hidden="1" customWidth="1"/>
    <col min="4869" max="4872" width="19.85546875" style="13" customWidth="1"/>
    <col min="4873" max="5118" width="11.42578125" style="13"/>
    <col min="5119" max="5119" width="44.28515625" style="13" customWidth="1"/>
    <col min="5120" max="5124" width="0" style="13" hidden="1" customWidth="1"/>
    <col min="5125" max="5128" width="19.85546875" style="13" customWidth="1"/>
    <col min="5129" max="5374" width="11.42578125" style="13"/>
    <col min="5375" max="5375" width="44.28515625" style="13" customWidth="1"/>
    <col min="5376" max="5380" width="0" style="13" hidden="1" customWidth="1"/>
    <col min="5381" max="5384" width="19.85546875" style="13" customWidth="1"/>
    <col min="5385" max="5630" width="11.42578125" style="13"/>
    <col min="5631" max="5631" width="44.28515625" style="13" customWidth="1"/>
    <col min="5632" max="5636" width="0" style="13" hidden="1" customWidth="1"/>
    <col min="5637" max="5640" width="19.85546875" style="13" customWidth="1"/>
    <col min="5641" max="5886" width="11.42578125" style="13"/>
    <col min="5887" max="5887" width="44.28515625" style="13" customWidth="1"/>
    <col min="5888" max="5892" width="0" style="13" hidden="1" customWidth="1"/>
    <col min="5893" max="5896" width="19.85546875" style="13" customWidth="1"/>
    <col min="5897" max="6142" width="11.42578125" style="13"/>
    <col min="6143" max="6143" width="44.28515625" style="13" customWidth="1"/>
    <col min="6144" max="6148" width="0" style="13" hidden="1" customWidth="1"/>
    <col min="6149" max="6152" width="19.85546875" style="13" customWidth="1"/>
    <col min="6153" max="6398" width="11.42578125" style="13"/>
    <col min="6399" max="6399" width="44.28515625" style="13" customWidth="1"/>
    <col min="6400" max="6404" width="0" style="13" hidden="1" customWidth="1"/>
    <col min="6405" max="6408" width="19.85546875" style="13" customWidth="1"/>
    <col min="6409" max="6654" width="11.42578125" style="13"/>
    <col min="6655" max="6655" width="44.28515625" style="13" customWidth="1"/>
    <col min="6656" max="6660" width="0" style="13" hidden="1" customWidth="1"/>
    <col min="6661" max="6664" width="19.85546875" style="13" customWidth="1"/>
    <col min="6665" max="6910" width="11.42578125" style="13"/>
    <col min="6911" max="6911" width="44.28515625" style="13" customWidth="1"/>
    <col min="6912" max="6916" width="0" style="13" hidden="1" customWidth="1"/>
    <col min="6917" max="6920" width="19.85546875" style="13" customWidth="1"/>
    <col min="6921" max="7166" width="11.42578125" style="13"/>
    <col min="7167" max="7167" width="44.28515625" style="13" customWidth="1"/>
    <col min="7168" max="7172" width="0" style="13" hidden="1" customWidth="1"/>
    <col min="7173" max="7176" width="19.85546875" style="13" customWidth="1"/>
    <col min="7177" max="7422" width="11.42578125" style="13"/>
    <col min="7423" max="7423" width="44.28515625" style="13" customWidth="1"/>
    <col min="7424" max="7428" width="0" style="13" hidden="1" customWidth="1"/>
    <col min="7429" max="7432" width="19.85546875" style="13" customWidth="1"/>
    <col min="7433" max="7678" width="11.42578125" style="13"/>
    <col min="7679" max="7679" width="44.28515625" style="13" customWidth="1"/>
    <col min="7680" max="7684" width="0" style="13" hidden="1" customWidth="1"/>
    <col min="7685" max="7688" width="19.85546875" style="13" customWidth="1"/>
    <col min="7689" max="7934" width="11.42578125" style="13"/>
    <col min="7935" max="7935" width="44.28515625" style="13" customWidth="1"/>
    <col min="7936" max="7940" width="0" style="13" hidden="1" customWidth="1"/>
    <col min="7941" max="7944" width="19.85546875" style="13" customWidth="1"/>
    <col min="7945" max="8190" width="11.42578125" style="13"/>
    <col min="8191" max="8191" width="44.28515625" style="13" customWidth="1"/>
    <col min="8192" max="8196" width="0" style="13" hidden="1" customWidth="1"/>
    <col min="8197" max="8200" width="19.85546875" style="13" customWidth="1"/>
    <col min="8201" max="8446" width="11.42578125" style="13"/>
    <col min="8447" max="8447" width="44.28515625" style="13" customWidth="1"/>
    <col min="8448" max="8452" width="0" style="13" hidden="1" customWidth="1"/>
    <col min="8453" max="8456" width="19.85546875" style="13" customWidth="1"/>
    <col min="8457" max="8702" width="11.42578125" style="13"/>
    <col min="8703" max="8703" width="44.28515625" style="13" customWidth="1"/>
    <col min="8704" max="8708" width="0" style="13" hidden="1" customWidth="1"/>
    <col min="8709" max="8712" width="19.85546875" style="13" customWidth="1"/>
    <col min="8713" max="8958" width="11.42578125" style="13"/>
    <col min="8959" max="8959" width="44.28515625" style="13" customWidth="1"/>
    <col min="8960" max="8964" width="0" style="13" hidden="1" customWidth="1"/>
    <col min="8965" max="8968" width="19.85546875" style="13" customWidth="1"/>
    <col min="8969" max="9214" width="11.42578125" style="13"/>
    <col min="9215" max="9215" width="44.28515625" style="13" customWidth="1"/>
    <col min="9216" max="9220" width="0" style="13" hidden="1" customWidth="1"/>
    <col min="9221" max="9224" width="19.85546875" style="13" customWidth="1"/>
    <col min="9225" max="9470" width="11.42578125" style="13"/>
    <col min="9471" max="9471" width="44.28515625" style="13" customWidth="1"/>
    <col min="9472" max="9476" width="0" style="13" hidden="1" customWidth="1"/>
    <col min="9477" max="9480" width="19.85546875" style="13" customWidth="1"/>
    <col min="9481" max="9726" width="11.42578125" style="13"/>
    <col min="9727" max="9727" width="44.28515625" style="13" customWidth="1"/>
    <col min="9728" max="9732" width="0" style="13" hidden="1" customWidth="1"/>
    <col min="9733" max="9736" width="19.85546875" style="13" customWidth="1"/>
    <col min="9737" max="9982" width="11.42578125" style="13"/>
    <col min="9983" max="9983" width="44.28515625" style="13" customWidth="1"/>
    <col min="9984" max="9988" width="0" style="13" hidden="1" customWidth="1"/>
    <col min="9989" max="9992" width="19.85546875" style="13" customWidth="1"/>
    <col min="9993" max="10238" width="11.42578125" style="13"/>
    <col min="10239" max="10239" width="44.28515625" style="13" customWidth="1"/>
    <col min="10240" max="10244" width="0" style="13" hidden="1" customWidth="1"/>
    <col min="10245" max="10248" width="19.85546875" style="13" customWidth="1"/>
    <col min="10249" max="10494" width="11.42578125" style="13"/>
    <col min="10495" max="10495" width="44.28515625" style="13" customWidth="1"/>
    <col min="10496" max="10500" width="0" style="13" hidden="1" customWidth="1"/>
    <col min="10501" max="10504" width="19.85546875" style="13" customWidth="1"/>
    <col min="10505" max="10750" width="11.42578125" style="13"/>
    <col min="10751" max="10751" width="44.28515625" style="13" customWidth="1"/>
    <col min="10752" max="10756" width="0" style="13" hidden="1" customWidth="1"/>
    <col min="10757" max="10760" width="19.85546875" style="13" customWidth="1"/>
    <col min="10761" max="11006" width="11.42578125" style="13"/>
    <col min="11007" max="11007" width="44.28515625" style="13" customWidth="1"/>
    <col min="11008" max="11012" width="0" style="13" hidden="1" customWidth="1"/>
    <col min="11013" max="11016" width="19.85546875" style="13" customWidth="1"/>
    <col min="11017" max="11262" width="11.42578125" style="13"/>
    <col min="11263" max="11263" width="44.28515625" style="13" customWidth="1"/>
    <col min="11264" max="11268" width="0" style="13" hidden="1" customWidth="1"/>
    <col min="11269" max="11272" width="19.85546875" style="13" customWidth="1"/>
    <col min="11273" max="11518" width="11.42578125" style="13"/>
    <col min="11519" max="11519" width="44.28515625" style="13" customWidth="1"/>
    <col min="11520" max="11524" width="0" style="13" hidden="1" customWidth="1"/>
    <col min="11525" max="11528" width="19.85546875" style="13" customWidth="1"/>
    <col min="11529" max="11774" width="11.42578125" style="13"/>
    <col min="11775" max="11775" width="44.28515625" style="13" customWidth="1"/>
    <col min="11776" max="11780" width="0" style="13" hidden="1" customWidth="1"/>
    <col min="11781" max="11784" width="19.85546875" style="13" customWidth="1"/>
    <col min="11785" max="12030" width="11.42578125" style="13"/>
    <col min="12031" max="12031" width="44.28515625" style="13" customWidth="1"/>
    <col min="12032" max="12036" width="0" style="13" hidden="1" customWidth="1"/>
    <col min="12037" max="12040" width="19.85546875" style="13" customWidth="1"/>
    <col min="12041" max="12286" width="11.42578125" style="13"/>
    <col min="12287" max="12287" width="44.28515625" style="13" customWidth="1"/>
    <col min="12288" max="12292" width="0" style="13" hidden="1" customWidth="1"/>
    <col min="12293" max="12296" width="19.85546875" style="13" customWidth="1"/>
    <col min="12297" max="12542" width="11.42578125" style="13"/>
    <col min="12543" max="12543" width="44.28515625" style="13" customWidth="1"/>
    <col min="12544" max="12548" width="0" style="13" hidden="1" customWidth="1"/>
    <col min="12549" max="12552" width="19.85546875" style="13" customWidth="1"/>
    <col min="12553" max="12798" width="11.42578125" style="13"/>
    <col min="12799" max="12799" width="44.28515625" style="13" customWidth="1"/>
    <col min="12800" max="12804" width="0" style="13" hidden="1" customWidth="1"/>
    <col min="12805" max="12808" width="19.85546875" style="13" customWidth="1"/>
    <col min="12809" max="13054" width="11.42578125" style="13"/>
    <col min="13055" max="13055" width="44.28515625" style="13" customWidth="1"/>
    <col min="13056" max="13060" width="0" style="13" hidden="1" customWidth="1"/>
    <col min="13061" max="13064" width="19.85546875" style="13" customWidth="1"/>
    <col min="13065" max="13310" width="11.42578125" style="13"/>
    <col min="13311" max="13311" width="44.28515625" style="13" customWidth="1"/>
    <col min="13312" max="13316" width="0" style="13" hidden="1" customWidth="1"/>
    <col min="13317" max="13320" width="19.85546875" style="13" customWidth="1"/>
    <col min="13321" max="13566" width="11.42578125" style="13"/>
    <col min="13567" max="13567" width="44.28515625" style="13" customWidth="1"/>
    <col min="13568" max="13572" width="0" style="13" hidden="1" customWidth="1"/>
    <col min="13573" max="13576" width="19.85546875" style="13" customWidth="1"/>
    <col min="13577" max="13822" width="11.42578125" style="13"/>
    <col min="13823" max="13823" width="44.28515625" style="13" customWidth="1"/>
    <col min="13824" max="13828" width="0" style="13" hidden="1" customWidth="1"/>
    <col min="13829" max="13832" width="19.85546875" style="13" customWidth="1"/>
    <col min="13833" max="14078" width="11.42578125" style="13"/>
    <col min="14079" max="14079" width="44.28515625" style="13" customWidth="1"/>
    <col min="14080" max="14084" width="0" style="13" hidden="1" customWidth="1"/>
    <col min="14085" max="14088" width="19.85546875" style="13" customWidth="1"/>
    <col min="14089" max="14334" width="11.42578125" style="13"/>
    <col min="14335" max="14335" width="44.28515625" style="13" customWidth="1"/>
    <col min="14336" max="14340" width="0" style="13" hidden="1" customWidth="1"/>
    <col min="14341" max="14344" width="19.85546875" style="13" customWidth="1"/>
    <col min="14345" max="14590" width="11.42578125" style="13"/>
    <col min="14591" max="14591" width="44.28515625" style="13" customWidth="1"/>
    <col min="14592" max="14596" width="0" style="13" hidden="1" customWidth="1"/>
    <col min="14597" max="14600" width="19.85546875" style="13" customWidth="1"/>
    <col min="14601" max="14846" width="11.42578125" style="13"/>
    <col min="14847" max="14847" width="44.28515625" style="13" customWidth="1"/>
    <col min="14848" max="14852" width="0" style="13" hidden="1" customWidth="1"/>
    <col min="14853" max="14856" width="19.85546875" style="13" customWidth="1"/>
    <col min="14857" max="15102" width="11.42578125" style="13"/>
    <col min="15103" max="15103" width="44.28515625" style="13" customWidth="1"/>
    <col min="15104" max="15108" width="0" style="13" hidden="1" customWidth="1"/>
    <col min="15109" max="15112" width="19.85546875" style="13" customWidth="1"/>
    <col min="15113" max="15358" width="11.42578125" style="13"/>
    <col min="15359" max="15359" width="44.28515625" style="13" customWidth="1"/>
    <col min="15360" max="15364" width="0" style="13" hidden="1" customWidth="1"/>
    <col min="15365" max="15368" width="19.85546875" style="13" customWidth="1"/>
    <col min="15369" max="15614" width="11.42578125" style="13"/>
    <col min="15615" max="15615" width="44.28515625" style="13" customWidth="1"/>
    <col min="15616" max="15620" width="0" style="13" hidden="1" customWidth="1"/>
    <col min="15621" max="15624" width="19.85546875" style="13" customWidth="1"/>
    <col min="15625" max="15870" width="11.42578125" style="13"/>
    <col min="15871" max="15871" width="44.28515625" style="13" customWidth="1"/>
    <col min="15872" max="15876" width="0" style="13" hidden="1" customWidth="1"/>
    <col min="15877" max="15880" width="19.85546875" style="13" customWidth="1"/>
    <col min="15881" max="16126" width="11.42578125" style="13"/>
    <col min="16127" max="16127" width="44.28515625" style="13" customWidth="1"/>
    <col min="16128" max="16132" width="0" style="13" hidden="1" customWidth="1"/>
    <col min="16133" max="16136" width="19.85546875" style="13" customWidth="1"/>
    <col min="16137" max="16384" width="11.42578125" style="13"/>
  </cols>
  <sheetData>
    <row r="2" spans="1:10" x14ac:dyDescent="0.25">
      <c r="A2" s="11"/>
      <c r="B2" s="11"/>
      <c r="C2" s="11"/>
      <c r="D2" s="11"/>
      <c r="E2" s="11"/>
      <c r="F2" s="11"/>
      <c r="G2" s="12"/>
      <c r="H2" s="12"/>
      <c r="I2" s="12"/>
      <c r="J2" s="12"/>
    </row>
    <row r="3" spans="1:10" ht="15" customHeigh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9" t="s">
        <v>6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62.25" customHeight="1" x14ac:dyDescent="0.25">
      <c r="A6" s="5" t="s">
        <v>1</v>
      </c>
      <c r="B6" s="3" t="s">
        <v>20</v>
      </c>
      <c r="C6" s="3" t="s">
        <v>21</v>
      </c>
      <c r="D6" s="3" t="s">
        <v>22</v>
      </c>
      <c r="E6" s="3" t="s">
        <v>17</v>
      </c>
      <c r="F6" s="3" t="s">
        <v>18</v>
      </c>
      <c r="G6" s="4" t="s">
        <v>23</v>
      </c>
      <c r="H6" s="4" t="s">
        <v>27</v>
      </c>
      <c r="I6" s="4" t="s">
        <v>28</v>
      </c>
      <c r="J6" s="4" t="s">
        <v>29</v>
      </c>
    </row>
    <row r="7" spans="1:10" x14ac:dyDescent="0.25">
      <c r="A7" s="14" t="s">
        <v>3</v>
      </c>
      <c r="B7" s="15">
        <f>B8+B9+B10+B11+B12+B13+B14+B15+B16</f>
        <v>889508388.14999986</v>
      </c>
      <c r="C7" s="15">
        <f t="shared" ref="C7:D7" si="0">C8+C9+C10+C11+C12+C13+C14+C15+C16</f>
        <v>803532323.69999993</v>
      </c>
      <c r="D7" s="15">
        <f t="shared" si="0"/>
        <v>952314492.02999985</v>
      </c>
      <c r="E7" s="16">
        <v>1020298922.1900002</v>
      </c>
      <c r="F7" s="15">
        <v>1107297263.3799999</v>
      </c>
      <c r="G7" s="15">
        <v>1197323525.75</v>
      </c>
      <c r="H7" s="15">
        <v>1201205710.3199999</v>
      </c>
      <c r="I7" s="17">
        <v>1195723219.7</v>
      </c>
      <c r="J7" s="18">
        <f>+J8+J9+J10+J11+J12+J13</f>
        <v>1179435818.73</v>
      </c>
    </row>
    <row r="8" spans="1:10" x14ac:dyDescent="0.25">
      <c r="A8" s="1" t="s">
        <v>7</v>
      </c>
      <c r="B8" s="19">
        <v>217927925.16999999</v>
      </c>
      <c r="C8" s="19">
        <v>237120806.10999987</v>
      </c>
      <c r="D8" s="19">
        <v>250329697.41999999</v>
      </c>
      <c r="E8" s="19">
        <v>270179054.18000001</v>
      </c>
      <c r="F8" s="19">
        <v>288986480.63999999</v>
      </c>
      <c r="G8" s="19">
        <v>317617303.96000022</v>
      </c>
      <c r="H8" s="19">
        <v>263539511.28999999</v>
      </c>
      <c r="I8" s="20">
        <v>265155719.85999995</v>
      </c>
      <c r="J8" s="19">
        <v>296639482.77000016</v>
      </c>
    </row>
    <row r="9" spans="1:10" x14ac:dyDescent="0.25">
      <c r="A9" s="1" t="s">
        <v>8</v>
      </c>
      <c r="B9" s="19">
        <v>53501766.619999997</v>
      </c>
      <c r="C9" s="19">
        <v>61876155.640000038</v>
      </c>
      <c r="D9" s="19">
        <v>57014977.340000004</v>
      </c>
      <c r="E9" s="19">
        <v>61659559.039999999</v>
      </c>
      <c r="F9" s="19">
        <v>69648229.879999995</v>
      </c>
      <c r="G9" s="19">
        <v>74257278.899999991</v>
      </c>
      <c r="H9" s="19">
        <v>90570723.179999962</v>
      </c>
      <c r="I9" s="20">
        <v>104543406.53000003</v>
      </c>
      <c r="J9" s="19">
        <v>105442303.43000002</v>
      </c>
    </row>
    <row r="10" spans="1:10" x14ac:dyDescent="0.25">
      <c r="A10" s="1" t="s">
        <v>9</v>
      </c>
      <c r="B10" s="19">
        <v>214049029.71000001</v>
      </c>
      <c r="C10" s="19">
        <v>272009833.11999995</v>
      </c>
      <c r="D10" s="19">
        <v>293355020.31</v>
      </c>
      <c r="E10" s="19">
        <v>316380335.66000003</v>
      </c>
      <c r="F10" s="19">
        <v>370578906.48000002</v>
      </c>
      <c r="G10" s="19">
        <v>367555937.40999985</v>
      </c>
      <c r="H10" s="19">
        <v>374312597.12</v>
      </c>
      <c r="I10" s="20">
        <v>276161113.42000002</v>
      </c>
      <c r="J10" s="19">
        <v>353091779.69999987</v>
      </c>
    </row>
    <row r="11" spans="1:10" ht="30" x14ac:dyDescent="0.25">
      <c r="A11" s="2" t="s">
        <v>10</v>
      </c>
      <c r="B11" s="19">
        <v>138444437.41999999</v>
      </c>
      <c r="C11" s="19">
        <v>142069423.69</v>
      </c>
      <c r="D11" s="19">
        <v>144195848.31</v>
      </c>
      <c r="E11" s="19">
        <v>162554451.19</v>
      </c>
      <c r="F11" s="19">
        <v>177548911.41999999</v>
      </c>
      <c r="G11" s="19">
        <v>197528204.71000007</v>
      </c>
      <c r="H11" s="19">
        <v>392569467.01999998</v>
      </c>
      <c r="I11" s="20">
        <v>445680290.61000001</v>
      </c>
      <c r="J11" s="19">
        <v>371368552.78000003</v>
      </c>
    </row>
    <row r="12" spans="1:10" x14ac:dyDescent="0.25">
      <c r="A12" s="1" t="s">
        <v>11</v>
      </c>
      <c r="B12" s="19">
        <v>34364700.049999997</v>
      </c>
      <c r="C12" s="19">
        <v>7306600.2999999998</v>
      </c>
      <c r="D12" s="19">
        <v>4596892.78</v>
      </c>
      <c r="E12" s="19">
        <v>7086221.5300000003</v>
      </c>
      <c r="F12" s="19">
        <v>60072096.729999997</v>
      </c>
      <c r="G12" s="19">
        <v>6282591.0600000005</v>
      </c>
      <c r="H12" s="19">
        <v>13842097.580000002</v>
      </c>
      <c r="I12" s="20">
        <v>48579768.049999997</v>
      </c>
      <c r="J12" s="19">
        <v>26850448.23</v>
      </c>
    </row>
    <row r="13" spans="1:10" x14ac:dyDescent="0.25">
      <c r="A13" s="1" t="s">
        <v>12</v>
      </c>
      <c r="B13" s="19">
        <v>231220529.18000001</v>
      </c>
      <c r="C13" s="19">
        <v>83149504.839999989</v>
      </c>
      <c r="D13" s="19">
        <v>202822055.87</v>
      </c>
      <c r="E13" s="19">
        <v>202439300.59</v>
      </c>
      <c r="F13" s="19">
        <v>140462638.22999999</v>
      </c>
      <c r="G13" s="19">
        <v>234082209.71000001</v>
      </c>
      <c r="H13" s="19">
        <v>66371314.130000003</v>
      </c>
      <c r="I13" s="20">
        <v>55602921.230000004</v>
      </c>
      <c r="J13" s="19">
        <v>26043251.82</v>
      </c>
    </row>
    <row r="14" spans="1:10" x14ac:dyDescent="0.25">
      <c r="A14" s="1" t="s">
        <v>13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0">
        <v>0</v>
      </c>
      <c r="J14" s="19">
        <v>0</v>
      </c>
    </row>
    <row r="15" spans="1:10" x14ac:dyDescent="0.25">
      <c r="A15" s="1" t="s">
        <v>14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  <c r="J15" s="19">
        <v>0</v>
      </c>
    </row>
    <row r="16" spans="1:10" x14ac:dyDescent="0.25">
      <c r="A16" s="1" t="s">
        <v>15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0">
        <v>0</v>
      </c>
      <c r="J16" s="19">
        <v>0</v>
      </c>
    </row>
    <row r="17" spans="1:10" x14ac:dyDescent="0.25">
      <c r="A17" s="22"/>
      <c r="B17" s="19"/>
      <c r="C17" s="19"/>
      <c r="D17" s="19"/>
      <c r="E17" s="19"/>
      <c r="F17" s="19"/>
      <c r="G17" s="19"/>
      <c r="H17" s="19"/>
      <c r="I17" s="20"/>
      <c r="J17" s="19"/>
    </row>
    <row r="18" spans="1:10" x14ac:dyDescent="0.25">
      <c r="A18" s="23" t="s">
        <v>2</v>
      </c>
      <c r="B18" s="24">
        <f>B19+B20+B21+B22+B23+B24+B25+B26+B27</f>
        <v>343313624.13</v>
      </c>
      <c r="C18" s="24">
        <f t="shared" ref="C18:D18" si="1">C19+C20+C21+C22+C23+C24+C25+C26+C27</f>
        <v>341396575.35999995</v>
      </c>
      <c r="D18" s="24">
        <f t="shared" si="1"/>
        <v>305928152.50000006</v>
      </c>
      <c r="E18" s="24">
        <v>418000153.33000004</v>
      </c>
      <c r="F18" s="24">
        <v>491655490.41999996</v>
      </c>
      <c r="G18" s="24">
        <v>401018873.79999995</v>
      </c>
      <c r="H18" s="24">
        <v>408209685.69</v>
      </c>
      <c r="I18" s="25">
        <v>452296613.53000009</v>
      </c>
      <c r="J18" s="24">
        <f>+J19+J20+J21+J22+J23+J24+J27</f>
        <v>459753942.88999993</v>
      </c>
    </row>
    <row r="19" spans="1:10" x14ac:dyDescent="0.25">
      <c r="A19" s="1" t="s">
        <v>7</v>
      </c>
      <c r="B19" s="19">
        <v>156402645.97999999</v>
      </c>
      <c r="C19" s="19">
        <v>164694741.17000002</v>
      </c>
      <c r="D19" s="19">
        <v>161652327.88999999</v>
      </c>
      <c r="E19" s="19">
        <v>180916831.09</v>
      </c>
      <c r="F19" s="19">
        <v>177544826.86000001</v>
      </c>
      <c r="G19" s="19">
        <v>196230730.16</v>
      </c>
      <c r="H19" s="19">
        <v>195220297.78</v>
      </c>
      <c r="I19" s="20">
        <v>226121318.71000004</v>
      </c>
      <c r="J19" s="19">
        <v>222765211.71999994</v>
      </c>
    </row>
    <row r="20" spans="1:10" x14ac:dyDescent="0.25">
      <c r="A20" s="1" t="s">
        <v>8</v>
      </c>
      <c r="B20" s="19">
        <v>30721910.890000001</v>
      </c>
      <c r="C20" s="19">
        <v>33834561.200000003</v>
      </c>
      <c r="D20" s="19">
        <v>41004925.399999999</v>
      </c>
      <c r="E20" s="19">
        <v>47462467.780000001</v>
      </c>
      <c r="F20" s="19">
        <v>54201475.329999998</v>
      </c>
      <c r="G20" s="19">
        <v>60171367.530000001</v>
      </c>
      <c r="H20" s="19">
        <v>55554543.189999998</v>
      </c>
      <c r="I20" s="20">
        <v>53720131.859999999</v>
      </c>
      <c r="J20" s="19">
        <v>67628693.719999999</v>
      </c>
    </row>
    <row r="21" spans="1:10" x14ac:dyDescent="0.25">
      <c r="A21" s="1" t="s">
        <v>9</v>
      </c>
      <c r="B21" s="19">
        <v>8177976.5999999996</v>
      </c>
      <c r="C21" s="19">
        <v>26140627.390000001</v>
      </c>
      <c r="D21" s="19">
        <v>14098873.140000001</v>
      </c>
      <c r="E21" s="19">
        <v>9419012.1799999997</v>
      </c>
      <c r="F21" s="19">
        <v>9304842.2300000004</v>
      </c>
      <c r="G21" s="19">
        <v>7960510.75</v>
      </c>
      <c r="H21" s="19">
        <v>9662943.2899999991</v>
      </c>
      <c r="I21" s="20">
        <v>14296236.359999999</v>
      </c>
      <c r="J21" s="19">
        <v>15338934.66</v>
      </c>
    </row>
    <row r="22" spans="1:10" ht="30" x14ac:dyDescent="0.25">
      <c r="A22" s="2" t="s">
        <v>10</v>
      </c>
      <c r="B22" s="19">
        <v>9600286.0500000007</v>
      </c>
      <c r="C22" s="19">
        <v>7423858.96</v>
      </c>
      <c r="D22" s="19">
        <v>13721107.779999999</v>
      </c>
      <c r="E22" s="19">
        <v>14443052.48</v>
      </c>
      <c r="F22" s="19">
        <v>14600464.08</v>
      </c>
      <c r="G22" s="19">
        <v>19582615.890000001</v>
      </c>
      <c r="H22" s="19">
        <v>15355820.130000001</v>
      </c>
      <c r="I22" s="20">
        <v>17738359.340000004</v>
      </c>
      <c r="J22" s="19">
        <v>79337445.819999993</v>
      </c>
    </row>
    <row r="23" spans="1:10" x14ac:dyDescent="0.25">
      <c r="A23" s="1" t="s">
        <v>11</v>
      </c>
      <c r="B23" s="19">
        <v>16010125.35</v>
      </c>
      <c r="C23" s="19">
        <v>6909295.5899999999</v>
      </c>
      <c r="D23" s="19">
        <v>4609261.3600000003</v>
      </c>
      <c r="E23" s="19">
        <v>10805732.08</v>
      </c>
      <c r="F23" s="19">
        <v>13995068.449999999</v>
      </c>
      <c r="G23" s="19">
        <v>1701998</v>
      </c>
      <c r="H23" s="19">
        <v>41580800.060000002</v>
      </c>
      <c r="I23" s="20">
        <v>9923986.4399999995</v>
      </c>
      <c r="J23" s="19">
        <v>7378880.3100000005</v>
      </c>
    </row>
    <row r="24" spans="1:10" x14ac:dyDescent="0.25">
      <c r="A24" s="1" t="s">
        <v>12</v>
      </c>
      <c r="B24" s="19">
        <v>115071061.19</v>
      </c>
      <c r="C24" s="19">
        <v>95618978.979999989</v>
      </c>
      <c r="D24" s="19">
        <v>64153237.5</v>
      </c>
      <c r="E24" s="19">
        <v>147313858.97999999</v>
      </c>
      <c r="F24" s="19">
        <v>212307692.22999999</v>
      </c>
      <c r="G24" s="19">
        <v>104971195.83000001</v>
      </c>
      <c r="H24" s="19">
        <v>80042902.690000013</v>
      </c>
      <c r="I24" s="20">
        <v>110937884.34999999</v>
      </c>
      <c r="J24" s="19">
        <v>58410576.899999999</v>
      </c>
    </row>
    <row r="25" spans="1:10" x14ac:dyDescent="0.25">
      <c r="A25" s="1" t="s">
        <v>13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20">
        <v>0</v>
      </c>
      <c r="J25" s="19">
        <v>0</v>
      </c>
    </row>
    <row r="26" spans="1:10" x14ac:dyDescent="0.25">
      <c r="A26" s="1" t="s">
        <v>14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0">
        <v>0</v>
      </c>
      <c r="J26" s="19">
        <v>0</v>
      </c>
    </row>
    <row r="27" spans="1:10" x14ac:dyDescent="0.25">
      <c r="A27" s="1" t="s">
        <v>15</v>
      </c>
      <c r="B27" s="19">
        <v>7329618.0700000003</v>
      </c>
      <c r="C27" s="19">
        <v>6774512.0699999994</v>
      </c>
      <c r="D27" s="19">
        <v>6688419.4299999997</v>
      </c>
      <c r="E27" s="19">
        <v>7639198.7400000002</v>
      </c>
      <c r="F27" s="19">
        <v>9701121.2400000002</v>
      </c>
      <c r="G27" s="19">
        <v>10400455.640000001</v>
      </c>
      <c r="H27" s="19">
        <v>10792378.550000001</v>
      </c>
      <c r="I27" s="20">
        <v>19558696.469999999</v>
      </c>
      <c r="J27" s="19">
        <v>8894199.7599999998</v>
      </c>
    </row>
    <row r="28" spans="1:10" x14ac:dyDescent="0.25">
      <c r="A28" s="22"/>
      <c r="B28" s="19"/>
      <c r="C28" s="19"/>
      <c r="D28" s="19"/>
      <c r="E28" s="19"/>
      <c r="F28" s="19"/>
      <c r="G28" s="19"/>
      <c r="H28" s="19"/>
      <c r="I28" s="20"/>
      <c r="J28" s="19">
        <v>0</v>
      </c>
    </row>
    <row r="29" spans="1:10" x14ac:dyDescent="0.25">
      <c r="A29" s="26" t="s">
        <v>16</v>
      </c>
      <c r="B29" s="27">
        <f>B7+B18</f>
        <v>1232822012.2799997</v>
      </c>
      <c r="C29" s="27">
        <f t="shared" ref="C29:D29" si="2">C7+C18</f>
        <v>1144928899.0599999</v>
      </c>
      <c r="D29" s="27">
        <f t="shared" si="2"/>
        <v>1258242644.53</v>
      </c>
      <c r="E29" s="27">
        <v>1438299075.5200002</v>
      </c>
      <c r="F29" s="27">
        <v>1598952753.7999997</v>
      </c>
      <c r="G29" s="27">
        <v>1598342399.55</v>
      </c>
      <c r="H29" s="27">
        <v>1609415396.01</v>
      </c>
      <c r="I29" s="28">
        <v>1648019833.23</v>
      </c>
      <c r="J29" s="28">
        <f>+J7+J18</f>
        <v>1639189761.6199999</v>
      </c>
    </row>
    <row r="30" spans="1:10" x14ac:dyDescent="0.25">
      <c r="A30" s="29"/>
      <c r="B30" s="30"/>
      <c r="C30" s="30"/>
      <c r="D30" s="30"/>
      <c r="E30" s="30"/>
      <c r="F30" s="30"/>
      <c r="G30" s="31"/>
      <c r="H30" s="31"/>
      <c r="I30" s="21"/>
      <c r="J30" s="19"/>
    </row>
    <row r="31" spans="1:10" x14ac:dyDescent="0.25">
      <c r="A31" s="29" t="s">
        <v>4</v>
      </c>
      <c r="B31" s="30"/>
      <c r="C31" s="30"/>
      <c r="D31" s="30"/>
      <c r="E31" s="30"/>
      <c r="F31" s="30"/>
      <c r="G31" s="31"/>
      <c r="H31" s="31"/>
      <c r="I31" s="21"/>
      <c r="J31" s="19"/>
    </row>
    <row r="32" spans="1:10" ht="30.75" customHeight="1" x14ac:dyDescent="0.25">
      <c r="A32" s="7" t="s">
        <v>5</v>
      </c>
      <c r="B32" s="8"/>
      <c r="C32" s="8"/>
      <c r="D32" s="8"/>
      <c r="E32" s="8"/>
      <c r="F32" s="8"/>
      <c r="G32" s="8"/>
      <c r="H32" s="8"/>
      <c r="I32" s="8"/>
      <c r="J32" s="32"/>
    </row>
    <row r="33" spans="1:10" x14ac:dyDescent="0.25">
      <c r="A33" s="29"/>
      <c r="B33" s="30"/>
      <c r="C33" s="30"/>
      <c r="D33" s="30"/>
      <c r="E33" s="30"/>
      <c r="F33" s="30"/>
      <c r="G33" s="31"/>
      <c r="H33" s="31"/>
      <c r="I33" s="21"/>
      <c r="J33" s="19"/>
    </row>
    <row r="34" spans="1:10" hidden="1" x14ac:dyDescent="0.25">
      <c r="A34" s="29"/>
      <c r="B34" s="30"/>
      <c r="C34" s="30"/>
      <c r="D34" s="30"/>
      <c r="E34" s="30"/>
      <c r="F34" s="30"/>
      <c r="G34" s="31"/>
      <c r="H34" s="31"/>
      <c r="I34" s="21"/>
      <c r="J34" s="19"/>
    </row>
    <row r="35" spans="1:10" hidden="1" x14ac:dyDescent="0.25">
      <c r="A35" s="6" t="s">
        <v>26</v>
      </c>
      <c r="B35" s="6"/>
      <c r="C35" s="6"/>
      <c r="D35" s="6"/>
      <c r="E35" s="6"/>
      <c r="F35" s="6"/>
      <c r="G35" s="6"/>
      <c r="H35" s="6"/>
      <c r="I35" s="6"/>
      <c r="J35" s="33"/>
    </row>
    <row r="36" spans="1:10" hidden="1" x14ac:dyDescent="0.25">
      <c r="A36" s="6" t="s">
        <v>24</v>
      </c>
      <c r="B36" s="6"/>
      <c r="C36" s="6"/>
      <c r="D36" s="6"/>
      <c r="E36" s="6"/>
      <c r="F36" s="6"/>
      <c r="G36" s="6"/>
      <c r="H36" s="6"/>
      <c r="I36" s="6"/>
      <c r="J36" s="33"/>
    </row>
    <row r="37" spans="1:10" hidden="1" x14ac:dyDescent="0.25">
      <c r="A37" s="6" t="s">
        <v>25</v>
      </c>
      <c r="B37" s="6"/>
      <c r="C37" s="6"/>
      <c r="D37" s="6"/>
      <c r="E37" s="6"/>
      <c r="F37" s="6"/>
      <c r="G37" s="6"/>
      <c r="H37" s="6"/>
      <c r="I37" s="6"/>
      <c r="J37" s="33"/>
    </row>
    <row r="38" spans="1:10" x14ac:dyDescent="0.25">
      <c r="A38" s="29"/>
      <c r="B38" s="30"/>
      <c r="C38" s="30"/>
      <c r="D38" s="30"/>
      <c r="E38" s="30"/>
      <c r="F38" s="30"/>
      <c r="G38" s="31"/>
      <c r="H38" s="31"/>
      <c r="I38" s="21"/>
      <c r="J38" s="19"/>
    </row>
    <row r="39" spans="1:10" x14ac:dyDescent="0.25">
      <c r="A39" s="29"/>
      <c r="B39" s="30"/>
      <c r="C39" s="30"/>
      <c r="D39" s="30"/>
      <c r="E39" s="30"/>
      <c r="F39" s="30"/>
      <c r="G39" s="31"/>
      <c r="H39" s="31"/>
      <c r="I39" s="21"/>
      <c r="J39" s="19"/>
    </row>
    <row r="40" spans="1:10" x14ac:dyDescent="0.25">
      <c r="A40" s="29"/>
      <c r="B40" s="30"/>
      <c r="C40" s="30"/>
      <c r="D40" s="30"/>
      <c r="E40" s="30"/>
      <c r="F40" s="30"/>
      <c r="G40" s="31"/>
      <c r="H40" s="31"/>
      <c r="I40" s="21"/>
      <c r="J40" s="19"/>
    </row>
    <row r="41" spans="1:10" x14ac:dyDescent="0.25">
      <c r="A41" s="29"/>
      <c r="B41" s="30"/>
      <c r="C41" s="30"/>
      <c r="D41" s="30"/>
      <c r="E41" s="30"/>
      <c r="F41" s="30"/>
      <c r="G41" s="31"/>
      <c r="H41" s="31"/>
      <c r="I41" s="21"/>
      <c r="J41" s="19"/>
    </row>
    <row r="42" spans="1:10" x14ac:dyDescent="0.25">
      <c r="A42" s="29"/>
      <c r="B42" s="30"/>
      <c r="C42" s="30"/>
      <c r="D42" s="30"/>
      <c r="E42" s="30"/>
      <c r="F42" s="30"/>
      <c r="G42" s="31"/>
      <c r="H42" s="31"/>
      <c r="I42" s="21"/>
      <c r="J42" s="19"/>
    </row>
    <row r="43" spans="1:10" x14ac:dyDescent="0.25">
      <c r="A43" s="34"/>
      <c r="B43" s="35"/>
      <c r="C43" s="35"/>
      <c r="D43" s="35"/>
      <c r="E43" s="35"/>
      <c r="F43" s="35"/>
      <c r="G43" s="36"/>
      <c r="H43" s="36"/>
      <c r="I43" s="37"/>
      <c r="J43" s="27"/>
    </row>
  </sheetData>
  <mergeCells count="7">
    <mergeCell ref="A37:I37"/>
    <mergeCell ref="A32:I32"/>
    <mergeCell ref="A35:I35"/>
    <mergeCell ref="A36:I36"/>
    <mergeCell ref="A4:J4"/>
    <mergeCell ref="A3:J3"/>
    <mergeCell ref="A5:J5"/>
  </mergeCells>
  <printOptions horizontalCentered="1"/>
  <pageMargins left="0" right="0" top="0.39370078740157483" bottom="0.39370078740157483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RE7 (2021)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Usuario</cp:lastModifiedBy>
  <cp:lastPrinted>2018-04-09T19:21:35Z</cp:lastPrinted>
  <dcterms:created xsi:type="dcterms:W3CDTF">2016-10-25T19:12:59Z</dcterms:created>
  <dcterms:modified xsi:type="dcterms:W3CDTF">2022-03-04T16:19:57Z</dcterms:modified>
</cp:coreProperties>
</file>